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БАЗА\!!!ТС на 2026 (чистовик)\ТС на 2026 год от 23.01.2026\"/>
    </mc:Choice>
  </mc:AlternateContent>
  <xr:revisionPtr revIDLastSave="0" documentId="13_ncr:1_{43CF0FA0-BE89-42B4-B2DA-C9B5E31596EC}" xr6:coauthVersionLast="36" xr6:coauthVersionMax="36" xr10:uidLastSave="{00000000-0000-0000-0000-000000000000}"/>
  <bookViews>
    <workbookView xWindow="0" yWindow="0" windowWidth="17040" windowHeight="7830" firstSheet="11" activeTab="15" xr2:uid="{00000000-000D-0000-FFFF-FFFF00000000}"/>
  </bookViews>
  <sheets>
    <sheet name="5 СКДинт АПП Пр183" sheetId="20" r:id="rId1"/>
    <sheet name="5а СКДинт Полный п-к Пр183" sheetId="21" r:id="rId2"/>
    <sheet name="6а АПП  Пр183" sheetId="3" r:id="rId3"/>
    <sheet name="6б Простые услуги Пр183" sheetId="4" r:id="rId4"/>
    <sheet name="6в Комплексные услуги  Пр 183" sheetId="5" r:id="rId5"/>
    <sheet name="6г неотложная помощь Пр183" sheetId="6" r:id="rId6"/>
    <sheet name="6д пос.центров здоровья Пр183" sheetId="7" r:id="rId7"/>
    <sheet name="6ж тарифы ЦАОП Пр 183" sheetId="8" r:id="rId8"/>
    <sheet name="6з тарифы Эндомобиль Пр183" sheetId="9" r:id="rId9"/>
    <sheet name="6и тарифы дет моб комлекс 183" sheetId="10" r:id="rId10"/>
    <sheet name="6к Диспансерное наблюдение 183" sheetId="11" r:id="rId11"/>
    <sheet name="6к.1 Пр183" sheetId="22" r:id="rId12"/>
    <sheet name="6к.2 Пр183" sheetId="23" r:id="rId13"/>
    <sheet name="6к.3 Пр183" sheetId="24" r:id="rId14"/>
    <sheet name="7 стоматология Пр183" sheetId="12" r:id="rId15"/>
    <sheet name="8.1 Проф взрослые Пр183" sheetId="29" r:id="rId16"/>
    <sheet name="8.2 Дисп Взрослые Пр183" sheetId="31" r:id="rId17"/>
    <sheet name="8.3 Проф Дети Пр183" sheetId="30" r:id="rId18"/>
    <sheet name="8.4 Дисп Дети Пр183" sheetId="32" r:id="rId19"/>
    <sheet name="Прил 8б углуб дисп Пр183" sheetId="15" r:id="rId20"/>
    <sheet name="Прил 8в репр здор Пр183" sheetId="16" r:id="rId21"/>
    <sheet name="Прил 8г репр здор. МБ. Пр183" sheetId="17" r:id="rId22"/>
  </sheets>
  <externalReferences>
    <externalReference r:id="rId23"/>
    <externalReference r:id="rId24"/>
  </externalReferences>
  <definedNames>
    <definedName name="_GoBack" localSheetId="14">'7 стоматология Пр183'!$A$13</definedName>
    <definedName name="_xlnm._FilterDatabase" localSheetId="0" hidden="1">'5 СКДинт АПП Пр183'!$A$22:$M$80</definedName>
    <definedName name="_xlnm._FilterDatabase" localSheetId="1" hidden="1">'5а СКДинт Полный п-к Пр183'!$A$22:$O$30</definedName>
    <definedName name="_xlnm._FilterDatabase" localSheetId="2" hidden="1">'6а АПП  Пр183'!$A$11:$D$130</definedName>
    <definedName name="_xlnm._FilterDatabase" localSheetId="4" hidden="1">'6в Комплексные услуги  Пр 183'!$A$283:$E$491</definedName>
    <definedName name="_xlnm._FilterDatabase" localSheetId="6" hidden="1">'6д пос.центров здоровья Пр183'!$A$44:$E$140</definedName>
    <definedName name="_xlnm._FilterDatabase" localSheetId="7" hidden="1">'6ж тарифы ЦАОП Пр 183'!$C$12:$E$168</definedName>
    <definedName name="_xlnm._FilterDatabase" localSheetId="10" hidden="1">'6к Диспансерное наблюдение 183'!$A$49:$E$220</definedName>
    <definedName name="_xlnm._FilterDatabase" localSheetId="11" hidden="1">'6к.1 Пр183'!$A$11:$AJ$39</definedName>
    <definedName name="_xlnm._FilterDatabase" localSheetId="12" hidden="1">'6к.2 Пр183'!$A$11:$AE$31</definedName>
    <definedName name="_xlnm._FilterDatabase" localSheetId="13" hidden="1">'6к.3 Пр183'!$A$11:$AW$99</definedName>
    <definedName name="_xlnm._FilterDatabase" localSheetId="14" hidden="1">'7 стоматология Пр183'!$A$18:$H$196</definedName>
    <definedName name="_xlnm._FilterDatabase" localSheetId="20" hidden="1">'Прил 8в репр здор Пр183'!$A$12:$H$59</definedName>
    <definedName name="_xlnm._FilterDatabase" localSheetId="21" hidden="1">'Прил 8г репр здор. МБ. Пр183'!$A$12:$H$59</definedName>
    <definedName name="_xlnm._FilterDatabase">фин+объемы [1]АПП!$A$5:$AU$10418</definedName>
    <definedName name="Print_Titles" localSheetId="2">'6а АПП  Пр183'!$11:$11</definedName>
    <definedName name="Print_Titles" localSheetId="14">'7 стоматология Пр183'!$13:$14</definedName>
    <definedName name="Print_Titles" localSheetId="20">'Прил 8в репр здор Пр183'!$11:$11</definedName>
    <definedName name="б" localSheetId="14">#REF!</definedName>
    <definedName name="б">#REF!</definedName>
    <definedName name="Зап" localSheetId="14">#REF!</definedName>
    <definedName name="Зап">#REF!</definedName>
    <definedName name="Запрос11" localSheetId="14">#REF!</definedName>
    <definedName name="Запрос11">#REF!</definedName>
    <definedName name="Запрос8" localSheetId="14">#REF!</definedName>
    <definedName name="Запрос8">#REF!</definedName>
    <definedName name="_xlnm.Print_Area" localSheetId="20">'Прил 8в репр здор Пр183'!$A$1:$G$63</definedName>
    <definedName name="пррр" localSheetId="14">#REF!</definedName>
    <definedName name="пррр">#REF!</definedName>
    <definedName name="р" localSheetId="14">#REF!</definedName>
    <definedName name="р">#REF!</definedName>
    <definedName name="справочник_МО_2015" localSheetId="14">#REF!</definedName>
    <definedName name="справочник_МО_2015">#REF!</definedName>
    <definedName name="цццц" localSheetId="14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C299" i="31" l="1"/>
  <c r="C298" i="31"/>
  <c r="C297" i="31"/>
  <c r="C296" i="31"/>
  <c r="C295" i="31"/>
  <c r="C294" i="31"/>
  <c r="C293" i="31"/>
  <c r="C292" i="31"/>
  <c r="C291" i="31"/>
  <c r="C290" i="31"/>
  <c r="C289" i="31"/>
  <c r="C286" i="31"/>
  <c r="C285" i="31"/>
  <c r="C284" i="31"/>
  <c r="C283" i="31"/>
  <c r="C282" i="31"/>
  <c r="C278" i="31"/>
  <c r="C277" i="31"/>
  <c r="C276" i="31"/>
  <c r="C275" i="31"/>
  <c r="C274" i="31"/>
  <c r="C273" i="31"/>
  <c r="C272" i="31"/>
  <c r="C271" i="31"/>
  <c r="C270" i="31"/>
  <c r="C269" i="31"/>
  <c r="C266" i="31"/>
  <c r="C265" i="31"/>
  <c r="C264" i="31"/>
  <c r="F261" i="31"/>
  <c r="G261" i="31"/>
  <c r="H261" i="31"/>
  <c r="I261" i="31"/>
  <c r="J261" i="31"/>
  <c r="K261" i="31"/>
  <c r="L261" i="31"/>
  <c r="M261" i="31"/>
  <c r="N261" i="31"/>
  <c r="O261" i="31"/>
  <c r="P261" i="31"/>
  <c r="Q261" i="31"/>
  <c r="R261" i="31"/>
  <c r="S261" i="31"/>
  <c r="T261" i="31"/>
  <c r="U261" i="31"/>
  <c r="V261" i="31"/>
  <c r="W261" i="31"/>
  <c r="X261" i="31"/>
  <c r="Z261" i="31"/>
  <c r="AA261" i="31"/>
  <c r="AB261" i="31"/>
  <c r="AC261" i="31"/>
  <c r="AD261" i="31"/>
  <c r="AE261" i="31"/>
  <c r="AF261" i="31"/>
  <c r="AG261" i="31"/>
  <c r="AH261" i="31"/>
  <c r="AI261" i="31"/>
  <c r="AJ261" i="31"/>
  <c r="AK261" i="31"/>
  <c r="AL261" i="31"/>
  <c r="AM261" i="31"/>
  <c r="AN261" i="31"/>
  <c r="AO261" i="31"/>
  <c r="AP261" i="31"/>
  <c r="E261" i="31"/>
  <c r="F208" i="31"/>
  <c r="G208" i="31"/>
  <c r="H208" i="31"/>
  <c r="I208" i="31"/>
  <c r="J208" i="31"/>
  <c r="K208" i="31"/>
  <c r="L208" i="31"/>
  <c r="M208" i="31"/>
  <c r="N208" i="31"/>
  <c r="O208" i="31"/>
  <c r="P208" i="31"/>
  <c r="Q208" i="31"/>
  <c r="R208" i="31"/>
  <c r="S208" i="31"/>
  <c r="T208" i="31"/>
  <c r="U208" i="31"/>
  <c r="V208" i="31"/>
  <c r="W208" i="31"/>
  <c r="X208" i="31"/>
  <c r="Z208" i="31"/>
  <c r="AA208" i="31"/>
  <c r="AB208" i="31"/>
  <c r="AC208" i="31"/>
  <c r="AD208" i="31"/>
  <c r="AE208" i="31"/>
  <c r="AF208" i="31"/>
  <c r="AG208" i="31"/>
  <c r="AH208" i="31"/>
  <c r="AI208" i="31"/>
  <c r="AJ208" i="31"/>
  <c r="AK208" i="31"/>
  <c r="AL208" i="31"/>
  <c r="AM208" i="31"/>
  <c r="AN208" i="31"/>
  <c r="AO208" i="31"/>
  <c r="AP208" i="31"/>
  <c r="E208" i="31"/>
  <c r="C202" i="31"/>
  <c r="C201" i="31"/>
  <c r="C200" i="31"/>
  <c r="C199" i="31"/>
  <c r="C198" i="31"/>
  <c r="C197" i="31"/>
  <c r="C196" i="31"/>
  <c r="C195" i="31"/>
  <c r="C194" i="31"/>
  <c r="C193" i="31"/>
  <c r="C192" i="31"/>
  <c r="C189" i="31"/>
  <c r="C188" i="31"/>
  <c r="C187" i="31"/>
  <c r="C186" i="31"/>
  <c r="C185" i="31"/>
  <c r="C181" i="31"/>
  <c r="C180" i="31"/>
  <c r="C179" i="31"/>
  <c r="C178" i="31"/>
  <c r="C177" i="31"/>
  <c r="C176" i="31"/>
  <c r="C175" i="31"/>
  <c r="C174" i="31"/>
  <c r="C173" i="31"/>
  <c r="C172" i="31"/>
  <c r="C169" i="31"/>
  <c r="C168" i="31"/>
  <c r="C167" i="31"/>
  <c r="F164" i="31"/>
  <c r="G164" i="31"/>
  <c r="H164" i="31"/>
  <c r="I164" i="31"/>
  <c r="J164" i="31"/>
  <c r="K164" i="31"/>
  <c r="L164" i="31"/>
  <c r="M164" i="31"/>
  <c r="N164" i="31"/>
  <c r="O164" i="31"/>
  <c r="P164" i="31"/>
  <c r="Q164" i="31"/>
  <c r="R164" i="31"/>
  <c r="S164" i="31"/>
  <c r="T164" i="31"/>
  <c r="U164" i="31"/>
  <c r="V164" i="31"/>
  <c r="W164" i="31"/>
  <c r="X164" i="31"/>
  <c r="Z164" i="31"/>
  <c r="AA164" i="31"/>
  <c r="AB164" i="31"/>
  <c r="AC164" i="31"/>
  <c r="AD164" i="31"/>
  <c r="AE164" i="31"/>
  <c r="AF164" i="31"/>
  <c r="AG164" i="31"/>
  <c r="AH164" i="31"/>
  <c r="AI164" i="31"/>
  <c r="AJ164" i="31"/>
  <c r="AK164" i="31"/>
  <c r="AL164" i="31"/>
  <c r="AM164" i="31"/>
  <c r="AN164" i="31"/>
  <c r="AO164" i="31"/>
  <c r="AP164" i="31"/>
  <c r="E164" i="31"/>
  <c r="F111" i="31"/>
  <c r="G111" i="31"/>
  <c r="H111" i="31"/>
  <c r="I111" i="31"/>
  <c r="J111" i="31"/>
  <c r="K111" i="31"/>
  <c r="L111" i="31"/>
  <c r="M111" i="31"/>
  <c r="N111" i="31"/>
  <c r="O111" i="31"/>
  <c r="P111" i="31"/>
  <c r="Q111" i="31"/>
  <c r="R111" i="31"/>
  <c r="S111" i="31"/>
  <c r="T111" i="31"/>
  <c r="U111" i="31"/>
  <c r="V111" i="31"/>
  <c r="W111" i="31"/>
  <c r="X111" i="31"/>
  <c r="Z111" i="31"/>
  <c r="AA111" i="31"/>
  <c r="AB111" i="31"/>
  <c r="AC111" i="31"/>
  <c r="AD111" i="31"/>
  <c r="AE111" i="31"/>
  <c r="AF111" i="31"/>
  <c r="AG111" i="31"/>
  <c r="AH111" i="31"/>
  <c r="AI111" i="31"/>
  <c r="AJ111" i="31"/>
  <c r="AK111" i="31"/>
  <c r="AL111" i="31"/>
  <c r="AM111" i="31"/>
  <c r="AN111" i="31"/>
  <c r="AO111" i="31"/>
  <c r="AP111" i="31"/>
  <c r="E111" i="31"/>
  <c r="C105" i="31"/>
  <c r="C96" i="31"/>
  <c r="C97" i="31"/>
  <c r="C98" i="31"/>
  <c r="C99" i="31"/>
  <c r="C100" i="31"/>
  <c r="C101" i="31"/>
  <c r="C102" i="31"/>
  <c r="C103" i="31"/>
  <c r="C104" i="31"/>
  <c r="C95" i="31"/>
  <c r="C89" i="31"/>
  <c r="C90" i="31"/>
  <c r="C91" i="31"/>
  <c r="C92" i="31"/>
  <c r="C88" i="31"/>
  <c r="C76" i="31"/>
  <c r="C77" i="31"/>
  <c r="C78" i="31"/>
  <c r="C79" i="31"/>
  <c r="C80" i="31"/>
  <c r="C81" i="31"/>
  <c r="C82" i="31"/>
  <c r="C83" i="31"/>
  <c r="C84" i="31"/>
  <c r="C75" i="31"/>
  <c r="C71" i="31"/>
  <c r="C72" i="31"/>
  <c r="C70" i="31"/>
  <c r="F67" i="31"/>
  <c r="G67" i="31"/>
  <c r="H67" i="31"/>
  <c r="I67" i="31"/>
  <c r="J67" i="31"/>
  <c r="K67" i="31"/>
  <c r="L67" i="31"/>
  <c r="M67" i="31"/>
  <c r="N67" i="31"/>
  <c r="O67" i="31"/>
  <c r="P67" i="31"/>
  <c r="Q67" i="31"/>
  <c r="R67" i="31"/>
  <c r="S67" i="31"/>
  <c r="T67" i="31"/>
  <c r="U67" i="31"/>
  <c r="V67" i="31"/>
  <c r="W67" i="31"/>
  <c r="X67" i="31"/>
  <c r="Z67" i="31"/>
  <c r="AA67" i="31"/>
  <c r="AB67" i="31"/>
  <c r="AC67" i="31"/>
  <c r="AD67" i="31"/>
  <c r="AE67" i="31"/>
  <c r="AF67" i="31"/>
  <c r="AG67" i="31"/>
  <c r="AH67" i="31"/>
  <c r="AI67" i="31"/>
  <c r="AJ67" i="31"/>
  <c r="AK67" i="31"/>
  <c r="AL67" i="31"/>
  <c r="AM67" i="31"/>
  <c r="AN67" i="31"/>
  <c r="AO67" i="31"/>
  <c r="AP67" i="31"/>
  <c r="E67" i="31"/>
  <c r="C147" i="29"/>
  <c r="C100" i="29"/>
  <c r="C51" i="29"/>
  <c r="C46" i="30" l="1"/>
  <c r="C91" i="29" l="1"/>
  <c r="C42" i="29"/>
  <c r="C136" i="32" l="1"/>
  <c r="C137" i="32"/>
  <c r="C138" i="32"/>
  <c r="C135" i="32"/>
  <c r="C133" i="32"/>
  <c r="C113" i="32"/>
  <c r="C114" i="32"/>
  <c r="C115" i="32"/>
  <c r="C116" i="32"/>
  <c r="C117" i="32"/>
  <c r="C118" i="32"/>
  <c r="C119" i="32"/>
  <c r="C120" i="32"/>
  <c r="C121" i="32"/>
  <c r="C122" i="32"/>
  <c r="C123" i="32"/>
  <c r="C124" i="32"/>
  <c r="C125" i="32"/>
  <c r="C126" i="32"/>
  <c r="C127" i="32"/>
  <c r="C128" i="32"/>
  <c r="C129" i="32"/>
  <c r="C130" i="32"/>
  <c r="C112" i="32"/>
  <c r="E110" i="32"/>
  <c r="F110" i="32"/>
  <c r="G110" i="32"/>
  <c r="H110" i="32"/>
  <c r="I110" i="32"/>
  <c r="J110" i="32"/>
  <c r="K110" i="32"/>
  <c r="L110" i="32"/>
  <c r="M110" i="32"/>
  <c r="N110" i="32"/>
  <c r="O110" i="32"/>
  <c r="P110" i="32"/>
  <c r="Q110" i="32"/>
  <c r="R110" i="32"/>
  <c r="S110" i="32"/>
  <c r="T110" i="32"/>
  <c r="U110" i="32"/>
  <c r="V110" i="32"/>
  <c r="W110" i="32"/>
  <c r="X110" i="32"/>
  <c r="Y110" i="32"/>
  <c r="Z110" i="32"/>
  <c r="AA110" i="32"/>
  <c r="AB110" i="32"/>
  <c r="AC110" i="32"/>
  <c r="AD110" i="32"/>
  <c r="AE110" i="32"/>
  <c r="AF110" i="32"/>
  <c r="AG110" i="32"/>
  <c r="AH110" i="32"/>
  <c r="D110" i="32"/>
  <c r="C70" i="32"/>
  <c r="C71" i="32"/>
  <c r="C72" i="32"/>
  <c r="C69" i="32"/>
  <c r="C67" i="32"/>
  <c r="C47" i="32"/>
  <c r="C48" i="32"/>
  <c r="C49" i="32"/>
  <c r="C50" i="32"/>
  <c r="C51" i="32"/>
  <c r="C52" i="32"/>
  <c r="C53" i="32"/>
  <c r="C54" i="32"/>
  <c r="C55" i="32"/>
  <c r="C56" i="32"/>
  <c r="C57" i="32"/>
  <c r="C58" i="32"/>
  <c r="C59" i="32"/>
  <c r="C60" i="32"/>
  <c r="C61" i="32"/>
  <c r="C62" i="32"/>
  <c r="C63" i="32"/>
  <c r="C64" i="32"/>
  <c r="C46" i="32"/>
  <c r="C66" i="30"/>
  <c r="C65" i="30"/>
  <c r="C63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45" i="30"/>
  <c r="E44" i="32"/>
  <c r="F44" i="32"/>
  <c r="G44" i="32"/>
  <c r="H44" i="32"/>
  <c r="I44" i="32"/>
  <c r="J44" i="32"/>
  <c r="K44" i="32"/>
  <c r="L44" i="32"/>
  <c r="M44" i="32"/>
  <c r="N44" i="32"/>
  <c r="O44" i="32"/>
  <c r="P44" i="32"/>
  <c r="Q44" i="32"/>
  <c r="R44" i="32"/>
  <c r="S44" i="32"/>
  <c r="T44" i="32"/>
  <c r="U44" i="32"/>
  <c r="V44" i="32"/>
  <c r="W44" i="32"/>
  <c r="X44" i="32"/>
  <c r="Y44" i="32"/>
  <c r="Z44" i="32"/>
  <c r="AA44" i="32"/>
  <c r="AB44" i="32"/>
  <c r="AC44" i="32"/>
  <c r="AD44" i="32"/>
  <c r="AE44" i="32"/>
  <c r="AF44" i="32"/>
  <c r="AG44" i="32"/>
  <c r="AH44" i="32"/>
  <c r="D44" i="32"/>
  <c r="E89" i="29"/>
  <c r="F89" i="29"/>
  <c r="G89" i="29"/>
  <c r="H89" i="29"/>
  <c r="I89" i="29"/>
  <c r="J89" i="29"/>
  <c r="K89" i="29"/>
  <c r="L89" i="29"/>
  <c r="M89" i="29"/>
  <c r="N89" i="29"/>
  <c r="O89" i="29"/>
  <c r="P89" i="29"/>
  <c r="Q89" i="29"/>
  <c r="R89" i="29"/>
  <c r="S89" i="29"/>
  <c r="D89" i="29"/>
  <c r="E42" i="30"/>
  <c r="F42" i="30"/>
  <c r="G42" i="30"/>
  <c r="H42" i="30"/>
  <c r="I42" i="30"/>
  <c r="J42" i="30"/>
  <c r="K42" i="30"/>
  <c r="L42" i="30"/>
  <c r="M42" i="30"/>
  <c r="N42" i="30"/>
  <c r="O42" i="30"/>
  <c r="P42" i="30"/>
  <c r="Q42" i="30"/>
  <c r="R42" i="30"/>
  <c r="S42" i="30"/>
  <c r="T42" i="30"/>
  <c r="U42" i="30"/>
  <c r="V42" i="30"/>
  <c r="W42" i="30"/>
  <c r="X42" i="30"/>
  <c r="Y42" i="30"/>
  <c r="Z42" i="30"/>
  <c r="AA42" i="30"/>
  <c r="AB42" i="30"/>
  <c r="AC42" i="30"/>
  <c r="AD42" i="30"/>
  <c r="AE42" i="30"/>
  <c r="AF42" i="30"/>
  <c r="AG42" i="30"/>
  <c r="AH42" i="30"/>
  <c r="AI42" i="30"/>
  <c r="AJ42" i="30"/>
  <c r="AK42" i="30"/>
  <c r="AL42" i="30"/>
  <c r="AM42" i="30"/>
  <c r="AN42" i="30"/>
  <c r="AO42" i="30"/>
  <c r="AP42" i="30"/>
  <c r="AQ42" i="30"/>
  <c r="AR42" i="30"/>
  <c r="AS42" i="30"/>
  <c r="AT42" i="30"/>
  <c r="AU42" i="30"/>
  <c r="AV42" i="30"/>
  <c r="AW42" i="30"/>
  <c r="AX42" i="30"/>
  <c r="AY42" i="30"/>
  <c r="AZ42" i="30"/>
  <c r="BA42" i="30"/>
  <c r="BB42" i="30"/>
  <c r="BC42" i="30"/>
  <c r="BD42" i="30"/>
  <c r="BE42" i="30"/>
  <c r="BF42" i="30"/>
  <c r="BG42" i="30"/>
  <c r="BH42" i="30"/>
  <c r="BI42" i="30"/>
  <c r="BJ42" i="30"/>
  <c r="BK42" i="30"/>
  <c r="BL42" i="30"/>
  <c r="BM42" i="30"/>
  <c r="D42" i="30"/>
  <c r="D136" i="29" l="1"/>
  <c r="D112" i="29"/>
  <c r="D64" i="29"/>
  <c r="D40" i="29"/>
  <c r="C142" i="29" l="1"/>
  <c r="C141" i="29"/>
  <c r="C139" i="29"/>
  <c r="C140" i="29"/>
  <c r="C143" i="29"/>
  <c r="C144" i="29"/>
  <c r="C145" i="29"/>
  <c r="C146" i="29"/>
  <c r="C148" i="29"/>
  <c r="C149" i="29"/>
  <c r="C150" i="29"/>
  <c r="C151" i="29"/>
  <c r="C138" i="29"/>
  <c r="E136" i="29"/>
  <c r="F136" i="29"/>
  <c r="G136" i="29"/>
  <c r="H136" i="29"/>
  <c r="I136" i="29"/>
  <c r="J136" i="29"/>
  <c r="K136" i="29"/>
  <c r="L136" i="29"/>
  <c r="M136" i="29"/>
  <c r="N136" i="29"/>
  <c r="O136" i="29"/>
  <c r="P136" i="29"/>
  <c r="Q136" i="29"/>
  <c r="R136" i="29"/>
  <c r="S136" i="29"/>
  <c r="E112" i="29"/>
  <c r="F112" i="29"/>
  <c r="G112" i="29"/>
  <c r="H112" i="29"/>
  <c r="I112" i="29"/>
  <c r="J112" i="29"/>
  <c r="K112" i="29"/>
  <c r="L112" i="29"/>
  <c r="M112" i="29"/>
  <c r="N112" i="29"/>
  <c r="O112" i="29"/>
  <c r="P112" i="29"/>
  <c r="Q112" i="29"/>
  <c r="R112" i="29"/>
  <c r="S112" i="29"/>
  <c r="C46" i="29"/>
  <c r="C45" i="29"/>
  <c r="C67" i="29"/>
  <c r="C68" i="29"/>
  <c r="C69" i="29"/>
  <c r="C70" i="29"/>
  <c r="C71" i="29"/>
  <c r="C72" i="29"/>
  <c r="C73" i="29"/>
  <c r="C74" i="29"/>
  <c r="C76" i="29"/>
  <c r="C77" i="29"/>
  <c r="C78" i="29"/>
  <c r="C79" i="29"/>
  <c r="C66" i="29"/>
  <c r="C92" i="29"/>
  <c r="C93" i="29"/>
  <c r="C96" i="29"/>
  <c r="C97" i="29"/>
  <c r="C98" i="29"/>
  <c r="C99" i="29"/>
  <c r="C101" i="29"/>
  <c r="C102" i="29"/>
  <c r="C103" i="29"/>
  <c r="C104" i="29"/>
  <c r="E64" i="29"/>
  <c r="F64" i="29"/>
  <c r="G64" i="29"/>
  <c r="H64" i="29"/>
  <c r="I64" i="29"/>
  <c r="J64" i="29"/>
  <c r="K64" i="29"/>
  <c r="L64" i="29"/>
  <c r="M64" i="29"/>
  <c r="N64" i="29"/>
  <c r="O64" i="29"/>
  <c r="P64" i="29"/>
  <c r="Q64" i="29"/>
  <c r="R64" i="29"/>
  <c r="S64" i="29"/>
  <c r="E40" i="29"/>
  <c r="F40" i="29"/>
  <c r="G40" i="29"/>
  <c r="H40" i="29"/>
  <c r="I40" i="29"/>
  <c r="J40" i="29"/>
  <c r="K40" i="29"/>
  <c r="L40" i="29"/>
  <c r="M40" i="29"/>
  <c r="N40" i="29"/>
  <c r="O40" i="29"/>
  <c r="P40" i="29"/>
  <c r="Q40" i="29"/>
  <c r="R40" i="29"/>
  <c r="S40" i="29"/>
  <c r="C43" i="29"/>
  <c r="C44" i="29"/>
  <c r="C47" i="29"/>
  <c r="C48" i="29"/>
  <c r="C49" i="29"/>
  <c r="C50" i="29"/>
  <c r="C52" i="29"/>
  <c r="C53" i="29"/>
  <c r="C54" i="29"/>
  <c r="C55" i="29"/>
  <c r="C57" i="29"/>
  <c r="C153" i="29" l="1"/>
  <c r="C81" i="29"/>
  <c r="C106" i="29"/>
  <c r="C130" i="29" l="1"/>
  <c r="C58" i="29" l="1"/>
  <c r="C154" i="29"/>
  <c r="C82" i="29"/>
  <c r="C107" i="29"/>
  <c r="C129" i="29" l="1"/>
</calcChain>
</file>

<file path=xl/sharedStrings.xml><?xml version="1.0" encoding="utf-8"?>
<sst xmlns="http://schemas.openxmlformats.org/spreadsheetml/2006/main" count="14035" uniqueCount="4669">
  <si>
    <t>Приложение 5</t>
  </si>
  <si>
    <t>к Тарифному соглашению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</si>
  <si>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</si>
  <si>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</si>
  <si>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</si>
  <si>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</si>
  <si>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</si>
  <si>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</si>
  <si>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</si>
  <si>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</si>
  <si>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</si>
  <si>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</si>
  <si>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</si>
  <si>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</si>
  <si>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</si>
  <si>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</si>
  <si>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</si>
  <si>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</si>
  <si>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</si>
  <si>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</si>
  <si>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</si>
  <si>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</si>
  <si>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</si>
  <si>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ФЕДЕРАЛЬНОЕ КАЗЕННОЕ УЧРЕЖДЕНИЕ "ВОЙСКОВАЯ ЧАСТЬ 52583"</t>
  </si>
  <si>
    <t>ЧАСТНОЕ УЧРЕЖДЕНИЕ ЗДРАВООХРАНЕНИЯ "ПОЛИКЛИНИКА "РЖД-МЕДИЦИНА" ГОРОДА ОРЕХОВО-ЗУЕВО"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</si>
  <si>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</si>
  <si>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</si>
  <si>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</si>
  <si>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ГБУЗ МО "ПРОТВИНСКАЯ БОЛЬНИЦА"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</si>
  <si>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</si>
  <si>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</si>
  <si>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</si>
  <si>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</si>
  <si>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</si>
  <si>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</si>
  <si>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</si>
  <si>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</si>
  <si>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</si>
  <si>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</si>
  <si>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</si>
  <si>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</si>
  <si>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</si>
  <si>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</si>
  <si>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</si>
  <si>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</si>
  <si>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</si>
  <si>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</si>
  <si>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>1 уровень и 
подуровень 2.1</t>
  </si>
  <si>
    <t>подуровень 2.2 и 3 уровень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</si>
  <si>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</si>
  <si>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</si>
  <si>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</si>
  <si>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</si>
  <si>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</si>
  <si>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</si>
  <si>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</si>
  <si>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</si>
  <si>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</si>
  <si>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</si>
  <si>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</si>
  <si>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</si>
  <si>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</si>
  <si>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</si>
  <si>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</si>
  <si>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</si>
  <si>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</si>
  <si>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</si>
  <si>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</si>
  <si>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</si>
  <si>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</si>
  <si>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</si>
  <si>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</si>
  <si>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</si>
  <si>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</si>
  <si>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</si>
  <si>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</si>
  <si>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</si>
  <si>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</si>
  <si>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</si>
  <si>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</si>
  <si>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</si>
  <si>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</si>
  <si>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</si>
  <si>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</si>
  <si>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</si>
  <si>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</si>
  <si>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</si>
  <si>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</si>
  <si>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</si>
  <si>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</si>
  <si>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</si>
  <si>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</si>
  <si>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</si>
  <si>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</si>
  <si>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</si>
  <si>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</si>
  <si>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</si>
  <si>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</si>
  <si>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</si>
  <si>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</si>
  <si>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</si>
  <si>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</si>
  <si>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</si>
  <si>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</si>
  <si>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</si>
  <si>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</si>
  <si>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</si>
  <si>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</si>
  <si>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</si>
  <si>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</si>
  <si>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</si>
  <si>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</si>
  <si>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</si>
  <si>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</si>
  <si>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</si>
  <si>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</si>
  <si>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</si>
  <si>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</si>
  <si>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</si>
  <si>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</si>
  <si>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</si>
  <si>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</si>
  <si>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</si>
  <si>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</si>
  <si>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</si>
  <si>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</si>
  <si>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</si>
  <si>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</si>
  <si>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</si>
  <si>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</si>
  <si>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</si>
  <si>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</si>
  <si>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</si>
  <si>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</si>
  <si>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</si>
  <si>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</si>
  <si>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</si>
  <si>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</si>
  <si>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</si>
  <si>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</si>
  <si>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</si>
  <si>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</si>
  <si>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</si>
  <si>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</si>
  <si>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</si>
  <si>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</si>
  <si>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</si>
  <si>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</si>
  <si>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</si>
  <si>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</si>
  <si>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</si>
  <si>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</si>
  <si>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</si>
  <si>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</si>
  <si>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</si>
  <si>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</si>
  <si>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</si>
  <si>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</si>
  <si>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</si>
  <si>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</si>
  <si>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</si>
  <si>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</si>
  <si>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</si>
  <si>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</si>
  <si>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</si>
  <si>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</si>
  <si>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</si>
  <si>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</si>
  <si>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</si>
  <si>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</si>
  <si>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</si>
  <si>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</si>
  <si>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</si>
  <si>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</si>
  <si>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</si>
  <si>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</si>
  <si>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</si>
  <si>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</si>
  <si>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</si>
  <si>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</si>
  <si>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</si>
  <si>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</si>
  <si>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</si>
  <si>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</si>
  <si>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</si>
  <si>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</si>
  <si>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</si>
  <si>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</si>
  <si>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</si>
  <si>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</si>
  <si>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</si>
  <si>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</si>
  <si>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</si>
  <si>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</si>
  <si>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</si>
  <si>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</si>
  <si>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</si>
  <si>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</si>
  <si>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</si>
  <si>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</si>
  <si>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</si>
  <si>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</si>
  <si>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</si>
  <si>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</si>
  <si>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</si>
  <si>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</si>
  <si>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</si>
  <si>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</si>
  <si>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</si>
  <si>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</si>
  <si>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</si>
  <si>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</si>
  <si>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</si>
  <si>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</si>
  <si>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</si>
  <si>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</si>
  <si>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</si>
  <si>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</si>
  <si>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</si>
  <si>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</si>
  <si>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</si>
  <si>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</si>
  <si>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</si>
  <si>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</si>
  <si>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</si>
  <si>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</si>
  <si>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</si>
  <si>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</si>
  <si>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</si>
  <si>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</si>
  <si>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</si>
  <si>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</si>
  <si>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</si>
  <si>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</si>
  <si>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</si>
  <si>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</si>
  <si>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</si>
  <si>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</si>
  <si>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</si>
  <si>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</si>
  <si>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</si>
  <si>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</si>
  <si>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</si>
  <si>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</si>
  <si>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</si>
  <si>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</si>
  <si>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</si>
  <si>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</si>
  <si>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</si>
  <si>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</si>
  <si>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</si>
  <si>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</si>
  <si>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</si>
  <si>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</si>
  <si>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</si>
  <si>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</si>
  <si>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</si>
  <si>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</si>
  <si>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</si>
  <si>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</si>
  <si>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</si>
  <si>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</si>
  <si>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</si>
  <si>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</si>
  <si>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</si>
  <si>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</si>
  <si>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</si>
  <si>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</si>
  <si>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</si>
  <si>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</si>
  <si>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</si>
  <si>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</si>
  <si>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</si>
  <si>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</si>
  <si>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</si>
  <si>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</si>
  <si>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</si>
  <si>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</si>
  <si>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</si>
  <si>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</si>
  <si>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</si>
  <si>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</si>
  <si>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</si>
  <si>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</si>
  <si>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</si>
  <si>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</si>
  <si>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</si>
  <si>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</si>
  <si>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</si>
  <si>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</si>
  <si>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</si>
  <si>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</si>
  <si>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</si>
  <si>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</si>
  <si>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</si>
  <si>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</si>
  <si>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</si>
  <si>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</si>
  <si>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</si>
  <si>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</si>
  <si>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</si>
  <si>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</si>
  <si>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</si>
  <si>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</si>
  <si>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</si>
  <si>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</si>
  <si>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</si>
  <si>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</si>
  <si>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</si>
  <si>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</si>
  <si>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</si>
  <si>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</si>
  <si>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</si>
  <si>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</si>
  <si>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</si>
  <si>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</si>
  <si>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</si>
  <si>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</si>
  <si>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</si>
  <si>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</si>
  <si>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</si>
  <si>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</si>
  <si>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</si>
  <si>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</si>
  <si>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</si>
  <si>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</si>
  <si>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</si>
  <si>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</si>
  <si>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</si>
  <si>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</si>
  <si>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</si>
  <si>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</si>
  <si>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</si>
  <si>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</si>
  <si>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</si>
  <si>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</si>
  <si>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</si>
  <si>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</si>
  <si>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</si>
  <si>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</si>
  <si>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</si>
  <si>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</si>
  <si>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</si>
  <si>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</si>
  <si>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</si>
  <si>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</si>
  <si>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</si>
  <si>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</si>
  <si>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</si>
  <si>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</si>
  <si>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</si>
  <si>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</si>
  <si>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</si>
  <si>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</si>
  <si>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</si>
  <si>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</si>
  <si>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</si>
  <si>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</si>
  <si>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</si>
  <si>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</si>
  <si>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</si>
  <si>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</si>
  <si>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</si>
  <si>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</si>
  <si>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</si>
  <si>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</si>
  <si>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</si>
  <si>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</si>
  <si>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</si>
  <si>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</si>
  <si>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</si>
  <si>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</si>
  <si>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</si>
  <si>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</si>
  <si>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</si>
  <si>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</si>
  <si>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</si>
  <si>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</si>
  <si>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</si>
  <si>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</si>
  <si>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</si>
  <si>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</si>
  <si>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</si>
  <si>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</si>
  <si>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</si>
  <si>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</si>
  <si>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</si>
  <si>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</si>
  <si>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</si>
  <si>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</si>
  <si>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</si>
  <si>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</si>
  <si>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</si>
  <si>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</si>
  <si>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</si>
  <si>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</si>
  <si>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</si>
  <si>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</si>
  <si>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</si>
  <si>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</si>
  <si>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</si>
  <si>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</si>
  <si>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</si>
  <si>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</si>
  <si>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</si>
  <si>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</si>
  <si>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</si>
  <si>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</si>
  <si>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</si>
  <si>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</si>
  <si>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</si>
  <si>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</si>
  <si>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</si>
  <si>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</si>
  <si>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</si>
  <si>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</si>
  <si>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</si>
  <si>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</si>
  <si>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</si>
  <si>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</si>
  <si>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</si>
  <si>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</si>
  <si>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</si>
  <si>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</si>
  <si>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</si>
  <si>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</si>
  <si>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</si>
  <si>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</si>
  <si>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</si>
  <si>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</si>
  <si>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</si>
  <si>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</si>
  <si>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</si>
  <si>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</si>
  <si>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</si>
  <si>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</si>
  <si>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</si>
  <si>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</si>
  <si>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</si>
  <si>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</si>
  <si>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</si>
  <si>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</si>
  <si>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</si>
  <si>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</si>
  <si>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</si>
  <si>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</si>
  <si>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</si>
  <si>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</si>
  <si>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</si>
  <si>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</si>
  <si>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</si>
  <si>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</si>
  <si>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</si>
  <si>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</si>
  <si>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</si>
  <si>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</si>
  <si>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</si>
  <si>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</si>
  <si>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</si>
  <si>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</si>
  <si>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</si>
  <si>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</si>
  <si>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</si>
  <si>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</si>
  <si>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</si>
  <si>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</si>
  <si>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</si>
  <si>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</si>
  <si>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</si>
  <si>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</si>
  <si>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</si>
  <si>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</si>
  <si>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</si>
  <si>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</si>
  <si>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</si>
  <si>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</si>
  <si>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</si>
  <si>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</si>
  <si>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</si>
  <si>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</si>
  <si>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</si>
  <si>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</si>
  <si>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</si>
  <si>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</si>
  <si>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</si>
  <si>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</si>
  <si>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</si>
  <si>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</si>
  <si>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</si>
  <si>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</si>
  <si>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</si>
  <si>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</si>
  <si>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</si>
  <si>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</si>
  <si>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</si>
  <si>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</si>
  <si>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</si>
  <si>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</si>
  <si>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</si>
  <si>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</si>
  <si>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</si>
  <si>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</si>
  <si>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</si>
  <si>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</si>
  <si>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</si>
  <si>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</si>
  <si>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</si>
  <si>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</si>
  <si>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</si>
  <si>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</si>
  <si>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</si>
  <si>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</si>
  <si>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</si>
  <si>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</si>
  <si>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</si>
  <si>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</si>
  <si>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</si>
  <si>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</si>
  <si>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</si>
  <si>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</si>
  <si>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</si>
  <si>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</si>
  <si>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</si>
  <si>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</si>
  <si>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</si>
  <si>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</si>
  <si>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t>A13.29.009.3PS</t>
  </si>
  <si>
    <t>A13.29.009.3.1F</t>
  </si>
  <si>
    <t>Таблица 2</t>
  </si>
  <si>
    <t>Таблица 3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</si>
  <si>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</si>
  <si>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</si>
  <si>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</si>
  <si>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</si>
  <si>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</si>
  <si>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</si>
  <si>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</si>
  <si>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</si>
  <si>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</si>
  <si>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</si>
  <si>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</si>
  <si>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</si>
  <si>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</si>
  <si>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</si>
  <si>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</si>
  <si>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</si>
  <si>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</si>
  <si>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</si>
  <si>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</si>
  <si>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</si>
  <si>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</si>
  <si>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</si>
  <si>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</si>
  <si>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</si>
  <si>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</si>
  <si>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</si>
  <si>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</si>
  <si>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</si>
  <si>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</si>
  <si>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</si>
  <si>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</si>
  <si>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</si>
  <si>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</si>
  <si>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</si>
  <si>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</si>
  <si>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</si>
  <si>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</si>
  <si>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</si>
  <si>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</si>
  <si>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</si>
  <si>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</si>
  <si>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</si>
  <si>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</si>
  <si>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</si>
  <si>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</si>
  <si>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</si>
  <si>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</si>
  <si>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</si>
  <si>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</si>
  <si>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</si>
  <si>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</si>
  <si>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</si>
  <si>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</si>
  <si>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</si>
  <si>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</si>
  <si>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</si>
  <si>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</si>
  <si>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</si>
  <si>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</si>
  <si>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</si>
  <si>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</si>
  <si>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</si>
  <si>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</si>
  <si>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</si>
  <si>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</si>
  <si>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</si>
  <si>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</si>
  <si>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</si>
  <si>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</si>
  <si>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</si>
  <si>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</si>
  <si>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</si>
  <si>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</si>
  <si>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</si>
  <si>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</si>
  <si>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</si>
  <si>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</si>
  <si>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</si>
  <si>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</si>
  <si>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</si>
  <si>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</si>
  <si>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</si>
  <si>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</si>
  <si>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</si>
  <si>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</si>
  <si>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</si>
  <si>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</si>
  <si>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</si>
  <si>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</si>
  <si>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</si>
  <si>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</si>
  <si>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</si>
  <si>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</si>
  <si>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</si>
  <si>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</si>
  <si>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</si>
  <si>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</si>
  <si>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</si>
  <si>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</si>
  <si>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</si>
  <si>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</si>
  <si>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</si>
  <si>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</si>
  <si>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</si>
  <si>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</si>
  <si>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</si>
  <si>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</si>
  <si>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</si>
  <si>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</si>
  <si>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</si>
  <si>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</si>
  <si>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</si>
  <si>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</si>
  <si>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</si>
  <si>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</si>
  <si>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</si>
  <si>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</si>
  <si>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</si>
  <si>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</si>
  <si>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</si>
  <si>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</si>
  <si>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</si>
  <si>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</si>
  <si>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</si>
  <si>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</si>
  <si>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</si>
  <si>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</si>
  <si>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</si>
  <si>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</si>
  <si>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</si>
  <si>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</si>
  <si>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</si>
  <si>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</si>
  <si>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</si>
  <si>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</si>
  <si>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</si>
  <si>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</si>
  <si>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</si>
  <si>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</si>
  <si>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</si>
  <si>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</si>
  <si>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</si>
  <si>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</si>
  <si>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</si>
  <si>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</si>
  <si>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</si>
  <si>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</si>
  <si>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</si>
  <si>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</si>
  <si>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</si>
  <si>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</si>
  <si>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</si>
  <si>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</si>
  <si>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</si>
  <si>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</si>
  <si>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</si>
  <si>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</si>
  <si>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</si>
  <si>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</si>
  <si>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</si>
  <si>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</si>
  <si>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</si>
  <si>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</si>
  <si>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</si>
  <si>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</si>
  <si>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</si>
  <si>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</si>
  <si>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</si>
  <si>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</si>
  <si>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</si>
  <si>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</si>
  <si>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</si>
  <si>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</si>
  <si>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</si>
  <si>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</si>
  <si>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</si>
  <si>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</si>
  <si>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</si>
  <si>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</si>
  <si>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</si>
  <si>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</si>
  <si>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</si>
  <si>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</si>
  <si>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</si>
  <si>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</si>
  <si>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</si>
  <si>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</si>
  <si>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</si>
  <si>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</si>
  <si>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</si>
  <si>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</si>
  <si>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</si>
  <si>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</si>
  <si>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</si>
  <si>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</si>
  <si>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</si>
  <si>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</si>
  <si>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</si>
  <si>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</si>
  <si>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</si>
  <si>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</si>
  <si>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</si>
  <si>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</si>
  <si>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</si>
  <si>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</si>
  <si>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</si>
  <si>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</si>
  <si>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</si>
  <si>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</si>
  <si>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</si>
  <si>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</si>
  <si>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</si>
  <si>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</si>
  <si>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</si>
  <si>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</si>
  <si>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</si>
  <si>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</si>
  <si>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</si>
  <si>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</si>
  <si>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</si>
  <si>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A12.28.011m</t>
  </si>
  <si>
    <t>Микроскопическое исследование осадка мочи</t>
  </si>
  <si>
    <t>A09.05.201m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</si>
  <si>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</si>
  <si>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</si>
  <si>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</si>
  <si>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</si>
  <si>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</si>
  <si>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</si>
  <si>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</si>
  <si>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</si>
  <si>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</si>
  <si>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</si>
  <si>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</si>
  <si>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A12.30.014m</t>
  </si>
  <si>
    <t>Определение международного нормализованного отношения (МНО)</t>
  </si>
  <si>
    <t>A12.06.015m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</si>
  <si>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</si>
  <si>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</si>
  <si>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</si>
  <si>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</si>
  <si>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</si>
  <si>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</si>
  <si>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</si>
  <si>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</si>
  <si>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</si>
  <si>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</si>
  <si>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</si>
  <si>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</si>
  <si>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</si>
  <si>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</si>
  <si>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</si>
  <si>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</si>
  <si>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</si>
  <si>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</si>
  <si>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</si>
  <si>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</si>
  <si>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</si>
  <si>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</si>
  <si>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</si>
  <si>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</si>
  <si>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</si>
  <si>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</si>
  <si>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</si>
  <si>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</si>
  <si>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</si>
  <si>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</si>
  <si>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</si>
  <si>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</si>
  <si>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</si>
  <si>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</si>
  <si>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</si>
  <si>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</si>
  <si>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</si>
  <si>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</si>
  <si>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</si>
  <si>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</si>
  <si>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</si>
  <si>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</si>
  <si>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</si>
  <si>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</si>
  <si>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</si>
  <si>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</si>
  <si>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</si>
  <si>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</si>
  <si>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</si>
  <si>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</si>
  <si>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</si>
  <si>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</si>
  <si>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</si>
  <si>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</si>
  <si>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</si>
  <si>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</si>
  <si>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</si>
  <si>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</si>
  <si>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</si>
  <si>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</si>
  <si>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</si>
  <si>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</si>
  <si>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</si>
  <si>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</si>
  <si>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</si>
  <si>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</si>
  <si>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</si>
  <si>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</si>
  <si>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</si>
  <si>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</si>
  <si>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</si>
  <si>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</si>
  <si>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</si>
  <si>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</si>
  <si>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</si>
  <si>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</si>
  <si>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</si>
  <si>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</si>
  <si>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</si>
  <si>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</si>
  <si>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</si>
  <si>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</si>
  <si>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</si>
  <si>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</si>
  <si>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</si>
  <si>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</si>
  <si>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</si>
  <si>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</si>
  <si>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</si>
  <si>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</si>
  <si>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</si>
  <si>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</si>
  <si>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</si>
  <si>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</si>
  <si>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</si>
  <si>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</si>
  <si>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</si>
  <si>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</si>
  <si>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</si>
  <si>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</si>
  <si>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</si>
  <si>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</si>
  <si>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A26.06.045.001m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</si>
  <si>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</si>
  <si>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</si>
  <si>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</si>
  <si>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</si>
  <si>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</si>
  <si>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</si>
  <si>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</si>
  <si>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</si>
  <si>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</si>
  <si>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</si>
  <si>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</si>
  <si>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</si>
  <si>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</si>
  <si>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</si>
  <si>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</si>
  <si>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</si>
  <si>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</si>
  <si>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</si>
  <si>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</si>
  <si>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</si>
  <si>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</si>
  <si>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</si>
  <si>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</si>
  <si>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</si>
  <si>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</si>
  <si>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</si>
  <si>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</si>
  <si>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</si>
  <si>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</si>
  <si>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</si>
  <si>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</si>
  <si>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</si>
  <si>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</si>
  <si>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</si>
  <si>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</si>
  <si>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</si>
  <si>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</si>
  <si>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</si>
  <si>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</si>
  <si>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</si>
  <si>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</si>
  <si>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</si>
  <si>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</si>
  <si>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</si>
  <si>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</si>
  <si>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</si>
  <si>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</si>
  <si>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</si>
  <si>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</si>
  <si>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</si>
  <si>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</si>
  <si>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</si>
  <si>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</si>
  <si>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</si>
  <si>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</si>
  <si>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</si>
  <si>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</si>
  <si>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</si>
  <si>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</si>
  <si>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</si>
  <si>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</si>
  <si>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</si>
  <si>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</si>
  <si>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</si>
  <si>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</si>
  <si>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</si>
  <si>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</si>
  <si>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</si>
  <si>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</si>
  <si>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</si>
  <si>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</si>
  <si>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</si>
  <si>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</si>
  <si>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</si>
  <si>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</si>
  <si>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</si>
  <si>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</si>
  <si>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</si>
  <si>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</si>
  <si>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</si>
  <si>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</si>
  <si>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</si>
  <si>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</si>
  <si>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</si>
  <si>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</si>
  <si>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</si>
  <si>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</si>
  <si>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</si>
  <si>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</si>
  <si>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</si>
  <si>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</si>
  <si>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</si>
  <si>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</si>
  <si>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</si>
  <si>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</si>
  <si>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</si>
  <si>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</si>
  <si>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</si>
  <si>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</si>
  <si>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</si>
  <si>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</si>
  <si>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</si>
  <si>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</si>
  <si>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</si>
  <si>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</si>
  <si>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</si>
  <si>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</si>
  <si>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</si>
  <si>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</si>
  <si>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</si>
  <si>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</si>
  <si>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</si>
  <si>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</si>
  <si>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</si>
  <si>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</si>
  <si>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</si>
  <si>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</si>
  <si>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</si>
  <si>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</si>
  <si>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A08.23.007m</t>
  </si>
  <si>
    <t>Цитологическое исследование клеток спинномозговой жидкости</t>
  </si>
  <si>
    <t>A12.30.013m</t>
  </si>
  <si>
    <t>Микроскопическое исследование перитонеальной (асцитической) жидкости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</si>
  <si>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</si>
  <si>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</si>
  <si>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</si>
  <si>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</si>
  <si>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</si>
  <si>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</si>
  <si>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</si>
  <si>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</si>
  <si>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</si>
  <si>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</si>
  <si>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</si>
  <si>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</si>
  <si>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</si>
  <si>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</si>
  <si>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</si>
  <si>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</si>
  <si>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</si>
  <si>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</si>
  <si>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</si>
  <si>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</si>
  <si>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</si>
  <si>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</si>
  <si>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</si>
  <si>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</si>
  <si>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</si>
  <si>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</si>
  <si>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</si>
  <si>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</si>
  <si>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</si>
  <si>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</si>
  <si>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</si>
  <si>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</si>
  <si>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</si>
  <si>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</si>
  <si>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</si>
  <si>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</si>
  <si>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</si>
  <si>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</si>
  <si>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</si>
  <si>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</si>
  <si>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</si>
  <si>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</si>
  <si>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</si>
  <si>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</si>
  <si>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</si>
  <si>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</si>
  <si>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</si>
  <si>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</si>
  <si>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</si>
  <si>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</si>
  <si>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</si>
  <si>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</si>
  <si>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</si>
  <si>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</si>
  <si>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</si>
  <si>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</si>
  <si>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</si>
  <si>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</si>
  <si>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</si>
  <si>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</si>
  <si>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</si>
  <si>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</si>
  <si>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</si>
  <si>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</si>
  <si>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</si>
  <si>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</si>
  <si>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</si>
  <si>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</si>
  <si>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</si>
  <si>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</si>
  <si>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</si>
  <si>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</si>
  <si>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</si>
  <si>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</si>
  <si>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</si>
  <si>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</si>
  <si>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</si>
  <si>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</si>
  <si>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</si>
  <si>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</si>
  <si>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</si>
  <si>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</si>
  <si>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</si>
  <si>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</si>
  <si>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</si>
  <si>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</si>
  <si>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</si>
  <si>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</si>
  <si>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</si>
  <si>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</si>
  <si>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</si>
  <si>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</si>
  <si>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</si>
  <si>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</si>
  <si>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</si>
  <si>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</si>
  <si>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</si>
  <si>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</si>
  <si>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</si>
  <si>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</si>
  <si>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</si>
  <si>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</si>
  <si>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</si>
  <si>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</si>
  <si>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</si>
  <si>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</si>
  <si>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</si>
  <si>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</si>
  <si>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</si>
  <si>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</si>
  <si>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</si>
  <si>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</si>
  <si>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</si>
  <si>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</si>
  <si>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</si>
  <si>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</si>
  <si>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</si>
  <si>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</si>
  <si>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</si>
  <si>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</si>
  <si>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</si>
  <si>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</si>
  <si>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</si>
  <si>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</si>
  <si>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</si>
  <si>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</si>
  <si>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</si>
  <si>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</si>
  <si>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</si>
  <si>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</si>
  <si>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</si>
  <si>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</si>
  <si>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</si>
  <si>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</si>
  <si>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</si>
  <si>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</si>
  <si>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</si>
  <si>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</si>
  <si>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</si>
  <si>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</si>
  <si>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</si>
  <si>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</si>
  <si>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</si>
  <si>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</si>
  <si>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</si>
  <si>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</si>
  <si>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</si>
  <si>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</si>
  <si>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</si>
  <si>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</si>
  <si>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</si>
  <si>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</si>
  <si>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</si>
  <si>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</si>
  <si>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</si>
  <si>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</si>
  <si>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</si>
  <si>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</si>
  <si>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</si>
  <si>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</si>
  <si>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</si>
  <si>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</si>
  <si>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</si>
  <si>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</si>
  <si>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</si>
  <si>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</si>
  <si>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</si>
  <si>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</si>
  <si>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</si>
  <si>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</si>
  <si>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</si>
  <si>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</si>
  <si>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</si>
  <si>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</si>
  <si>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</si>
  <si>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</si>
  <si>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</si>
  <si>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</si>
  <si>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</si>
  <si>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</si>
  <si>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</si>
  <si>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</si>
  <si>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</si>
  <si>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</si>
  <si>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</si>
  <si>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</si>
  <si>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</si>
  <si>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</si>
  <si>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</si>
  <si>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</si>
  <si>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</si>
  <si>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</si>
  <si>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</si>
  <si>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</si>
  <si>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</si>
  <si>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</si>
  <si>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</si>
  <si>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</si>
  <si>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</si>
  <si>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</si>
  <si>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</si>
  <si>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</si>
  <si>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</si>
  <si>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</si>
  <si>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</si>
  <si>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</si>
  <si>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</si>
  <si>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</si>
  <si>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</si>
  <si>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</si>
  <si>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</si>
  <si>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</si>
  <si>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</si>
  <si>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</si>
  <si>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</si>
  <si>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</si>
  <si>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</si>
  <si>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</si>
  <si>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</si>
  <si>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</si>
  <si>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</si>
  <si>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</si>
  <si>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</si>
  <si>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</si>
  <si>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</si>
  <si>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</si>
  <si>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</si>
  <si>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</si>
  <si>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</si>
  <si>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</si>
  <si>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</si>
  <si>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</si>
  <si>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</si>
  <si>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</si>
  <si>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</si>
  <si>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</si>
  <si>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</si>
  <si>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</si>
  <si>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</si>
  <si>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</si>
  <si>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</si>
  <si>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</si>
  <si>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</si>
  <si>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</si>
  <si>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</si>
  <si>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</si>
  <si>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</si>
  <si>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</si>
  <si>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</si>
  <si>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</si>
  <si>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</si>
  <si>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</si>
  <si>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</si>
  <si>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</si>
  <si>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</si>
  <si>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</si>
  <si>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</si>
  <si>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</si>
  <si>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</si>
  <si>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</si>
  <si>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</si>
  <si>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</si>
  <si>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</si>
  <si>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</si>
  <si>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</si>
  <si>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</si>
  <si>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</si>
  <si>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</si>
  <si>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</si>
  <si>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</si>
  <si>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</si>
  <si>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</si>
  <si>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</si>
  <si>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</si>
  <si>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</si>
  <si>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</si>
  <si>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</si>
  <si>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</si>
  <si>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</si>
  <si>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</si>
  <si>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</si>
  <si>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</si>
  <si>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</si>
  <si>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</si>
  <si>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</si>
  <si>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</si>
  <si>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</si>
  <si>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</si>
  <si>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</si>
  <si>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</si>
  <si>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</si>
  <si>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</si>
  <si>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</si>
  <si>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</si>
  <si>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</si>
  <si>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</si>
  <si>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</si>
  <si>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</si>
  <si>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</si>
  <si>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</si>
  <si>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</si>
  <si>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</si>
  <si>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</si>
  <si>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</si>
  <si>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</si>
  <si>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</si>
  <si>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</si>
  <si>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</si>
  <si>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</si>
  <si>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</si>
  <si>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</si>
  <si>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</si>
  <si>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</si>
  <si>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</si>
  <si>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</si>
  <si>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</si>
  <si>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</si>
  <si>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</si>
  <si>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</si>
  <si>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</si>
  <si>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</si>
  <si>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</si>
  <si>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</si>
  <si>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</si>
  <si>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</si>
  <si>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</si>
  <si>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</si>
  <si>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</si>
  <si>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</si>
  <si>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</si>
  <si>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</si>
  <si>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</si>
  <si>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</si>
  <si>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</si>
  <si>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</si>
  <si>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</si>
  <si>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</si>
  <si>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</si>
  <si>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</si>
  <si>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</si>
  <si>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</si>
  <si>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</si>
  <si>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</si>
  <si>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</si>
  <si>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</si>
  <si>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</si>
  <si>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</si>
  <si>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</si>
  <si>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</si>
  <si>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</si>
  <si>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</si>
  <si>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</si>
  <si>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</si>
  <si>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</si>
  <si>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</si>
  <si>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</si>
  <si>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</si>
  <si>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</si>
  <si>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</si>
  <si>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</si>
  <si>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</si>
  <si>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</si>
  <si>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</si>
  <si>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</si>
  <si>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</si>
  <si>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</si>
  <si>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</si>
  <si>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</si>
  <si>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</si>
  <si>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</si>
  <si>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</si>
  <si>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</si>
  <si>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</si>
  <si>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</si>
  <si>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</si>
  <si>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</si>
  <si>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</si>
  <si>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</si>
  <si>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</si>
  <si>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</si>
  <si>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</si>
  <si>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</si>
  <si>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</si>
  <si>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</si>
  <si>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</si>
  <si>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</si>
  <si>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</si>
  <si>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</si>
  <si>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</si>
  <si>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</si>
  <si>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</si>
  <si>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</si>
  <si>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</si>
  <si>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</si>
  <si>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</si>
  <si>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</si>
  <si>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</si>
  <si>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</si>
  <si>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</si>
  <si>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</si>
  <si>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</si>
  <si>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</si>
  <si>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</si>
  <si>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</si>
  <si>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</si>
  <si>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</si>
  <si>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</si>
  <si>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</si>
  <si>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</si>
  <si>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</si>
  <si>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</si>
  <si>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</si>
  <si>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</si>
  <si>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</si>
  <si>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</si>
  <si>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</si>
  <si>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</si>
  <si>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</si>
  <si>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</si>
  <si>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</si>
  <si>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</si>
  <si>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</si>
  <si>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</si>
  <si>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</si>
  <si>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</si>
  <si>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</si>
  <si>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</si>
  <si>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</si>
  <si>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</si>
  <si>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</si>
  <si>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</si>
  <si>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</si>
  <si>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</si>
  <si>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</si>
  <si>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</si>
  <si>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</si>
  <si>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</si>
  <si>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</si>
  <si>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</si>
  <si>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</si>
  <si>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</si>
  <si>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</si>
  <si>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</si>
  <si>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</si>
  <si>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</si>
  <si>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</si>
  <si>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</si>
  <si>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</si>
  <si>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</si>
  <si>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</si>
  <si>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</si>
  <si>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</si>
  <si>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</si>
  <si>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</si>
  <si>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</si>
  <si>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</si>
  <si>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</si>
  <si>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</si>
  <si>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</si>
  <si>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</si>
  <si>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</si>
  <si>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</si>
  <si>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</si>
  <si>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</si>
  <si>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</si>
  <si>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</si>
  <si>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</si>
  <si>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</si>
  <si>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</si>
  <si>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</si>
  <si>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</si>
  <si>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</si>
  <si>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</si>
  <si>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</si>
  <si>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</si>
  <si>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</si>
  <si>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</si>
  <si>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</si>
  <si>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</si>
  <si>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</si>
  <si>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</si>
  <si>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</si>
  <si>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</si>
  <si>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</si>
  <si>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</si>
  <si>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</si>
  <si>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</si>
  <si>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</si>
  <si>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</si>
  <si>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</si>
  <si>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</si>
  <si>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</si>
  <si>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</si>
  <si>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</si>
  <si>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</si>
  <si>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</si>
  <si>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</si>
  <si>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</si>
  <si>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</si>
  <si>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</si>
  <si>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</si>
  <si>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</si>
  <si>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</si>
  <si>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</si>
  <si>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</si>
  <si>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</si>
  <si>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</si>
  <si>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</si>
  <si>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</si>
  <si>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</si>
  <si>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</si>
  <si>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</si>
  <si>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</si>
  <si>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</si>
  <si>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</si>
  <si>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</si>
  <si>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</si>
  <si>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</si>
  <si>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</si>
  <si>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</si>
  <si>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</si>
  <si>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</si>
  <si>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</si>
  <si>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</si>
  <si>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</si>
  <si>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</si>
  <si>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</si>
  <si>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</si>
  <si>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</si>
  <si>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</si>
  <si>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</si>
  <si>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</si>
  <si>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</si>
  <si>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</si>
  <si>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</si>
  <si>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</si>
  <si>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</si>
  <si>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</si>
  <si>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</si>
  <si>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</si>
  <si>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</si>
  <si>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</si>
  <si>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</si>
  <si>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</si>
  <si>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</si>
  <si>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</si>
  <si>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</si>
  <si>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</si>
  <si>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</si>
  <si>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</si>
  <si>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Определение генотипа вируса гепатита C (Hepatitis C virus)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</si>
  <si>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</si>
  <si>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</si>
  <si>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</si>
  <si>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</si>
  <si>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</si>
  <si>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</si>
  <si>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</si>
  <si>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Анализ мочи общий****</t>
  </si>
  <si>
    <t>Ультразвуковое исследование органов брюшной полости (комплексное)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</si>
  <si>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</si>
  <si>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</si>
  <si>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</si>
  <si>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</si>
  <si>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</si>
  <si>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</si>
  <si>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 xml:space="preserve">Исследование уровня железа сыворотки крови 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</si>
  <si>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</si>
  <si>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</si>
  <si>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</si>
  <si>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</si>
  <si>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</si>
  <si>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</si>
  <si>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</si>
  <si>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</si>
  <si>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</si>
  <si>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</si>
  <si>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</si>
  <si>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</si>
  <si>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</si>
  <si>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 xml:space="preserve">Исследование уровня иммуноглобулина A в крови 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</si>
  <si>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</si>
  <si>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</si>
  <si>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</si>
  <si>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</si>
  <si>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</si>
  <si>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</si>
  <si>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</si>
  <si>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</si>
  <si>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</si>
  <si>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крови**** </t>
  </si>
  <si>
    <t xml:space="preserve">Определение антител к е-антигену (anti-HBe) вируса гепатита B (Hepatitis B virus) в крови </t>
  </si>
  <si>
    <t>Определение антител классов к ядерному антигену (HBcAg) вируса гепатита B (Hepatitis B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</si>
  <si>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</si>
  <si>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</si>
  <si>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</si>
  <si>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</si>
  <si>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</si>
  <si>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 xml:space="preserve">Исследование уровня антигена аденогенных раков CA 19-9 в крови </t>
  </si>
  <si>
    <t xml:space="preserve">Исследование уровня альфа-фетопротеина в сыворотке крови 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</si>
  <si>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</si>
  <si>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</si>
  <si>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</si>
  <si>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</si>
  <si>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</si>
  <si>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Определение содержания антител к антигенам ядра клетки и ДНК</t>
  </si>
  <si>
    <t>Определение содержания антител к антигенам микросом в крови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</si>
  <si>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</si>
  <si>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</si>
  <si>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</si>
  <si>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</si>
  <si>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Определение содержания антител к антигенам митохондрий в крови</t>
  </si>
  <si>
    <t>Определение содержания антител к цитоплазме нейтрофилов в крови</t>
  </si>
  <si>
    <t xml:space="preserve">Исследование уровня иммуноглобулина M в крови </t>
  </si>
  <si>
    <t>Магнитно-резонансная холангиопанкреатография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</si>
  <si>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</si>
  <si>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</si>
  <si>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Приложение 6г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</si>
  <si>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</si>
  <si>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</si>
  <si>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</si>
  <si>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</si>
  <si>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</si>
  <si>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</si>
  <si>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</si>
  <si>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</si>
  <si>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</si>
  <si>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</si>
  <si>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</si>
  <si>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</si>
  <si>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</si>
  <si>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</si>
  <si>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</si>
  <si>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</si>
  <si>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</si>
  <si>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</si>
  <si>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</si>
  <si>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</si>
  <si>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</si>
  <si>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</si>
  <si>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</si>
  <si>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</si>
  <si>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</si>
  <si>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</si>
  <si>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</si>
  <si>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</si>
  <si>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</si>
  <si>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</si>
  <si>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</si>
  <si>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</si>
  <si>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</si>
  <si>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</si>
  <si>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</si>
  <si>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</si>
  <si>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</si>
  <si>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</si>
  <si>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</si>
  <si>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</si>
  <si>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</si>
  <si>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</si>
  <si>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</si>
  <si>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</si>
  <si>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</si>
  <si>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</si>
  <si>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</si>
  <si>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</si>
  <si>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</si>
  <si>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</si>
  <si>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</si>
  <si>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</si>
  <si>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</si>
  <si>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</si>
  <si>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</si>
  <si>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</si>
  <si>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</si>
  <si>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</si>
  <si>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</si>
  <si>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</si>
  <si>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</si>
  <si>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</si>
  <si>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</si>
  <si>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</si>
  <si>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</si>
  <si>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</si>
  <si>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</si>
  <si>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</si>
  <si>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</si>
  <si>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</si>
  <si>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</si>
  <si>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</si>
  <si>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</si>
  <si>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</si>
  <si>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</si>
  <si>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</si>
  <si>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</si>
  <si>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</si>
  <si>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</si>
  <si>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</si>
  <si>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</si>
  <si>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</si>
  <si>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</si>
  <si>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</si>
  <si>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</si>
  <si>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</si>
  <si>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</si>
  <si>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</si>
  <si>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</si>
  <si>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</si>
  <si>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</si>
  <si>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</si>
  <si>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</si>
  <si>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</si>
  <si>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</si>
  <si>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</si>
  <si>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</si>
  <si>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</si>
  <si>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</si>
  <si>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</si>
  <si>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</si>
  <si>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</si>
  <si>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</si>
  <si>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</si>
  <si>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</si>
  <si>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</si>
  <si>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</si>
  <si>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</si>
  <si>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</si>
  <si>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</si>
  <si>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</si>
  <si>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</si>
  <si>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</si>
  <si>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</si>
  <si>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</si>
  <si>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</si>
  <si>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</si>
  <si>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</si>
  <si>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</si>
  <si>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</si>
  <si>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</si>
  <si>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</si>
  <si>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</si>
  <si>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</si>
  <si>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</si>
  <si>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</si>
  <si>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</si>
  <si>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</si>
  <si>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</si>
  <si>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</si>
  <si>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</si>
  <si>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</si>
  <si>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</si>
  <si>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</si>
  <si>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</si>
  <si>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</si>
  <si>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</si>
  <si>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</si>
  <si>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</si>
  <si>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</si>
  <si>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</si>
  <si>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</si>
  <si>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</si>
  <si>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</si>
  <si>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</si>
  <si>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</si>
  <si>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</si>
  <si>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</si>
  <si>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</si>
  <si>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</si>
  <si>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</si>
  <si>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</si>
  <si>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</si>
  <si>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</si>
  <si>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</si>
  <si>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</si>
  <si>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</si>
  <si>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</si>
  <si>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</si>
  <si>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</si>
  <si>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</si>
  <si>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</si>
  <si>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</si>
  <si>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</si>
  <si>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</si>
  <si>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</si>
  <si>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</si>
  <si>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</si>
  <si>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</si>
  <si>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</si>
  <si>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</si>
  <si>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</si>
  <si>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</si>
  <si>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</si>
  <si>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</si>
  <si>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</si>
  <si>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</si>
  <si>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</si>
  <si>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</si>
  <si>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</si>
  <si>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</si>
  <si>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</si>
  <si>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</si>
  <si>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</si>
  <si>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</si>
  <si>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</si>
  <si>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</si>
  <si>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</si>
  <si>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</si>
  <si>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</si>
  <si>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</si>
  <si>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</si>
  <si>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</si>
  <si>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</si>
  <si>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</si>
  <si>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</si>
  <si>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</si>
  <si>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</si>
  <si>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</si>
  <si>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</si>
  <si>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</si>
  <si>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</si>
  <si>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</si>
  <si>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</si>
  <si>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</si>
  <si>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</si>
  <si>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</si>
  <si>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</si>
  <si>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</si>
  <si>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</si>
  <si>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</si>
  <si>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</si>
  <si>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</si>
  <si>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</si>
  <si>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</si>
  <si>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</si>
  <si>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</si>
  <si>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</si>
  <si>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</si>
  <si>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</si>
  <si>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</si>
  <si>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</si>
  <si>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</si>
  <si>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</si>
  <si>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</si>
  <si>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</si>
  <si>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</si>
  <si>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</si>
  <si>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</si>
  <si>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</si>
  <si>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</si>
  <si>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</si>
  <si>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</si>
  <si>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</si>
  <si>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</si>
  <si>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</si>
  <si>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</si>
  <si>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</si>
  <si>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</si>
  <si>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</si>
  <si>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</si>
  <si>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</si>
  <si>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</si>
  <si>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</si>
  <si>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</si>
  <si>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</si>
  <si>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</si>
  <si>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</si>
  <si>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</si>
  <si>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</si>
  <si>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</si>
  <si>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</si>
  <si>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</si>
  <si>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</si>
  <si>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</si>
  <si>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</si>
  <si>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</si>
  <si>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</si>
  <si>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</si>
  <si>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</si>
  <si>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</si>
  <si>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</si>
  <si>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</si>
  <si>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</si>
  <si>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</si>
  <si>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</si>
  <si>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</si>
  <si>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</si>
  <si>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</si>
  <si>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</si>
  <si>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</si>
  <si>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</si>
  <si>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</si>
  <si>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</si>
  <si>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</si>
  <si>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</si>
  <si>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</si>
  <si>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</si>
  <si>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</si>
  <si>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</si>
  <si>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</si>
  <si>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</si>
  <si>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</si>
  <si>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</si>
  <si>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</si>
  <si>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</si>
  <si>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</si>
  <si>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</si>
  <si>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</si>
  <si>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</si>
  <si>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</si>
  <si>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</si>
  <si>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</si>
  <si>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</si>
  <si>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</si>
  <si>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</si>
  <si>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</si>
  <si>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</si>
  <si>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</si>
  <si>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</si>
  <si>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</si>
  <si>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</si>
  <si>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</si>
  <si>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</si>
  <si>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</si>
  <si>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</si>
  <si>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</si>
  <si>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</si>
  <si>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</si>
  <si>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</si>
  <si>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</si>
  <si>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</si>
  <si>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</si>
  <si>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</si>
  <si>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</si>
  <si>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</si>
  <si>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</si>
  <si>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</si>
  <si>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</si>
  <si>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</si>
  <si>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</si>
  <si>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</si>
  <si>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</si>
  <si>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</si>
  <si>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</si>
  <si>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</si>
  <si>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</si>
  <si>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</si>
  <si>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</si>
  <si>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</si>
  <si>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</si>
  <si>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</si>
  <si>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</si>
  <si>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</si>
  <si>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</si>
  <si>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</si>
  <si>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</si>
  <si>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</si>
  <si>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</si>
  <si>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</si>
  <si>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</si>
  <si>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</si>
  <si>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</si>
  <si>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</si>
  <si>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</si>
  <si>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</si>
  <si>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</si>
  <si>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</si>
  <si>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</si>
  <si>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</si>
  <si>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</si>
  <si>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</si>
  <si>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</si>
  <si>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</si>
  <si>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</si>
  <si>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</si>
  <si>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</si>
  <si>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</si>
  <si>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</si>
  <si>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</si>
  <si>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</si>
  <si>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</si>
  <si>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</si>
  <si>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</si>
  <si>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</si>
  <si>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</si>
  <si>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</si>
  <si>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</si>
  <si>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</si>
  <si>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</si>
  <si>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</si>
  <si>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</si>
  <si>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</si>
  <si>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</si>
  <si>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</si>
  <si>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</si>
  <si>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</si>
  <si>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</si>
  <si>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</si>
  <si>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</si>
  <si>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</si>
  <si>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</si>
  <si>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</si>
  <si>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</si>
  <si>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</si>
  <si>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</si>
  <si>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</si>
  <si>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</si>
  <si>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</si>
  <si>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</si>
  <si>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</si>
  <si>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</si>
  <si>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</si>
  <si>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</si>
  <si>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</si>
  <si>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</si>
  <si>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</si>
  <si>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</si>
  <si>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</si>
  <si>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</si>
  <si>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</si>
  <si>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</si>
  <si>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</si>
  <si>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</si>
  <si>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</si>
  <si>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</si>
  <si>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</si>
  <si>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</si>
  <si>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</si>
  <si>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</si>
  <si>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</si>
  <si>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</si>
  <si>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</si>
  <si>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</si>
  <si>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</si>
  <si>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</si>
  <si>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</si>
  <si>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</si>
  <si>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</si>
  <si>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</si>
  <si>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</si>
  <si>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</si>
  <si>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</si>
  <si>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</si>
  <si>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</si>
  <si>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</si>
  <si>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</si>
  <si>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</si>
  <si>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</si>
  <si>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</si>
  <si>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</si>
  <si>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</si>
  <si>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</si>
  <si>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</si>
  <si>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</si>
  <si>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</si>
  <si>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</si>
  <si>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</si>
  <si>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</si>
  <si>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</si>
  <si>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</si>
  <si>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</si>
  <si>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</si>
  <si>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</si>
  <si>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</si>
  <si>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</si>
  <si>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</si>
  <si>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</si>
  <si>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</si>
  <si>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</si>
  <si>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</si>
  <si>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</si>
  <si>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</si>
  <si>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</si>
  <si>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</si>
  <si>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</si>
  <si>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</si>
  <si>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</si>
  <si>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</si>
  <si>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</si>
  <si>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B04.000.001O</t>
  </si>
  <si>
    <t xml:space="preserve">B04.000.001R 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</si>
  <si>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</si>
  <si>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</si>
  <si>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</si>
  <si>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</si>
  <si>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</si>
  <si>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</si>
  <si>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</si>
  <si>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B04.000.016O</t>
  </si>
  <si>
    <t>B04.000.016R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</si>
  <si>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</si>
  <si>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</si>
  <si>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</si>
  <si>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</si>
  <si>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</si>
  <si>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</si>
  <si>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</si>
  <si>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</si>
  <si>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</si>
  <si>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</si>
  <si>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</si>
  <si>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</si>
  <si>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</si>
  <si>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 xml:space="preserve">B04.000.005O </t>
  </si>
  <si>
    <t xml:space="preserve">B04.000.005R 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</si>
  <si>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</si>
  <si>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</si>
  <si>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</si>
  <si>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</si>
  <si>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</si>
  <si>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</si>
  <si>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Диспансерное наблюдение взрослого по поводу онкологических заболеваний (обучающихся в образовательных организациях)*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</si>
  <si>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</si>
  <si>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</si>
  <si>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</si>
  <si>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</si>
  <si>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</si>
  <si>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</si>
  <si>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</si>
  <si>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</si>
  <si>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</si>
  <si>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</si>
  <si>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</si>
  <si>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</si>
  <si>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</si>
  <si>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</si>
  <si>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</si>
  <si>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</si>
  <si>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</si>
  <si>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</si>
  <si>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</si>
  <si>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</si>
  <si>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</si>
  <si>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</si>
  <si>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</si>
  <si>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</si>
  <si>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</si>
  <si>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</si>
  <si>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</si>
  <si>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</si>
  <si>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</si>
  <si>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</si>
  <si>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</si>
  <si>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</si>
  <si>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</si>
  <si>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</si>
  <si>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</si>
  <si>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</si>
  <si>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</si>
  <si>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</si>
  <si>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</si>
  <si>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</si>
  <si>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</si>
  <si>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</si>
  <si>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</si>
  <si>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</si>
  <si>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</si>
  <si>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</si>
  <si>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</si>
  <si>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</si>
  <si>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</si>
  <si>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</si>
  <si>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</si>
  <si>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</si>
  <si>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</si>
  <si>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</si>
  <si>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</si>
  <si>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</si>
  <si>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</si>
  <si>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</si>
  <si>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</si>
  <si>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</si>
  <si>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</si>
  <si>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</si>
  <si>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</si>
  <si>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</si>
  <si>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</si>
  <si>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</si>
  <si>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</si>
  <si>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</si>
  <si>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</si>
  <si>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</si>
  <si>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</si>
  <si>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</si>
  <si>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</si>
  <si>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</si>
  <si>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</si>
  <si>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</si>
  <si>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</si>
  <si>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</si>
  <si>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</si>
  <si>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</si>
  <si>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</si>
  <si>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</si>
  <si>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</si>
  <si>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</si>
  <si>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</si>
  <si>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</si>
  <si>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</si>
  <si>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</si>
  <si>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</si>
  <si>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</si>
  <si>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</si>
  <si>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</si>
  <si>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</si>
  <si>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</si>
  <si>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</si>
  <si>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</si>
  <si>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</si>
  <si>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</si>
  <si>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</si>
  <si>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</si>
  <si>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</si>
  <si>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</si>
  <si>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</si>
  <si>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</si>
  <si>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</si>
  <si>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</si>
  <si>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</si>
  <si>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</si>
  <si>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</si>
  <si>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</si>
  <si>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</si>
  <si>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</si>
  <si>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</si>
  <si>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</si>
  <si>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</si>
  <si>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</si>
  <si>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</si>
  <si>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</si>
  <si>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</si>
  <si>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</si>
  <si>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</si>
  <si>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</si>
  <si>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</si>
  <si>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</si>
  <si>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</si>
  <si>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</si>
  <si>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</si>
  <si>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</si>
  <si>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</si>
  <si>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</si>
  <si>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</si>
  <si>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</si>
  <si>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</si>
  <si>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</si>
  <si>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</si>
  <si>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</si>
  <si>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</si>
  <si>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</si>
  <si>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</si>
  <si>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</si>
  <si>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</si>
  <si>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</si>
  <si>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</si>
  <si>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</si>
  <si>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</si>
  <si>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</si>
  <si>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</si>
  <si>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</si>
  <si>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</si>
  <si>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</si>
  <si>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</si>
  <si>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</si>
  <si>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</si>
  <si>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</si>
  <si>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</si>
  <si>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</si>
  <si>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</si>
  <si>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</si>
  <si>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</si>
  <si>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</si>
  <si>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</si>
  <si>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</si>
  <si>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</si>
  <si>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</si>
  <si>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</si>
  <si>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</si>
  <si>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</si>
  <si>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</si>
  <si>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</si>
  <si>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</si>
  <si>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</si>
  <si>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</si>
  <si>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</si>
  <si>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</si>
  <si>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</si>
  <si>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</si>
  <si>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</si>
  <si>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</si>
  <si>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</si>
  <si>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</si>
  <si>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</si>
  <si>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</si>
  <si>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</si>
  <si>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</si>
  <si>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</si>
  <si>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</si>
  <si>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</si>
  <si>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</si>
  <si>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</si>
  <si>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</si>
  <si>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</si>
  <si>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</si>
  <si>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</si>
  <si>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</si>
  <si>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</si>
  <si>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</si>
  <si>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</si>
  <si>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</si>
  <si>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</si>
  <si>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</si>
  <si>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</si>
  <si>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</si>
  <si>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</si>
  <si>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</si>
  <si>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</si>
  <si>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</si>
  <si>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</si>
  <si>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</si>
  <si>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</si>
  <si>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</si>
  <si>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</si>
  <si>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</si>
  <si>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</si>
  <si>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</si>
  <si>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</si>
  <si>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</si>
  <si>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</si>
  <si>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</si>
  <si>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</si>
  <si>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</si>
  <si>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</si>
  <si>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</si>
  <si>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</si>
  <si>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</si>
  <si>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</si>
  <si>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</si>
  <si>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</si>
  <si>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</si>
  <si>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</si>
  <si>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</si>
  <si>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</si>
  <si>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</si>
  <si>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</si>
  <si>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</si>
  <si>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</si>
  <si>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</si>
  <si>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</si>
  <si>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</si>
  <si>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</si>
  <si>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</si>
  <si>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</si>
  <si>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</si>
  <si>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</si>
  <si>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</si>
  <si>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</si>
  <si>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</si>
  <si>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</si>
  <si>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</si>
  <si>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</si>
  <si>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</si>
  <si>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</si>
  <si>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</si>
  <si>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</si>
  <si>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</si>
  <si>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</si>
  <si>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</si>
  <si>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</si>
  <si>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</si>
  <si>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</si>
  <si>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</si>
  <si>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</si>
  <si>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</si>
  <si>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</si>
  <si>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</si>
  <si>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Радиовизиография челюстно-лицевой области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</si>
  <si>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</si>
  <si>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</si>
  <si>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</si>
  <si>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</si>
  <si>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</si>
  <si>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</si>
  <si>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</si>
  <si>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</si>
  <si>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</si>
  <si>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</si>
  <si>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</si>
  <si>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</si>
  <si>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</si>
  <si>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</si>
  <si>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</si>
  <si>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</si>
  <si>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</si>
  <si>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</si>
  <si>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</si>
  <si>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</si>
  <si>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</si>
  <si>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</si>
  <si>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</si>
  <si>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</si>
  <si>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</si>
  <si>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</si>
  <si>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</si>
  <si>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</si>
  <si>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</si>
  <si>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</si>
  <si>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</si>
  <si>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</si>
  <si>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</si>
  <si>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</si>
  <si>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</si>
  <si>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</si>
  <si>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</si>
  <si>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</si>
  <si>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</si>
  <si>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</si>
  <si>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</si>
  <si>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</si>
  <si>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</si>
  <si>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</si>
  <si>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</si>
  <si>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</si>
  <si>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</si>
  <si>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</si>
  <si>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</si>
  <si>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</si>
  <si>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</si>
  <si>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</si>
  <si>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</si>
  <si>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</si>
  <si>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</si>
  <si>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</si>
  <si>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</si>
  <si>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</si>
  <si>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</si>
  <si>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</si>
  <si>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</si>
  <si>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</si>
  <si>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</si>
  <si>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</si>
  <si>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</si>
  <si>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</si>
  <si>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</si>
  <si>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</si>
  <si>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</si>
  <si>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</si>
  <si>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</si>
  <si>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</si>
  <si>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</si>
  <si>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</si>
  <si>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</si>
  <si>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</si>
  <si>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</si>
  <si>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</si>
  <si>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</si>
  <si>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</si>
  <si>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</si>
  <si>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</si>
  <si>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</si>
  <si>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</si>
  <si>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</si>
  <si>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</si>
  <si>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</si>
  <si>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</si>
  <si>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</si>
  <si>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</si>
  <si>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</si>
  <si>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</si>
  <si>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</si>
  <si>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</si>
  <si>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</si>
  <si>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</si>
  <si>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</si>
  <si>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</si>
  <si>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</si>
  <si>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</si>
  <si>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</si>
  <si>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</si>
  <si>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</si>
  <si>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</si>
  <si>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</si>
  <si>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</si>
  <si>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</si>
  <si>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</si>
  <si>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</si>
  <si>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</si>
  <si>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</si>
  <si>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</si>
  <si>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</si>
  <si>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</si>
  <si>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</si>
  <si>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</si>
  <si>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</si>
  <si>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</si>
  <si>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</si>
  <si>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</si>
  <si>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</si>
  <si>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</si>
  <si>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</si>
  <si>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</si>
  <si>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</si>
  <si>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</si>
  <si>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</si>
  <si>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</si>
  <si>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</si>
  <si>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</si>
  <si>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</si>
  <si>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</si>
  <si>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</si>
  <si>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</si>
  <si>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</si>
  <si>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</si>
  <si>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</si>
  <si>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</si>
  <si>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</si>
  <si>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</si>
  <si>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</si>
  <si>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</si>
  <si>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</si>
  <si>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</si>
  <si>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</si>
  <si>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</si>
  <si>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</si>
  <si>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</si>
  <si>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</si>
  <si>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</si>
  <si>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</si>
  <si>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</si>
  <si>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</si>
  <si>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</si>
  <si>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</si>
  <si>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</si>
  <si>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</si>
  <si>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</si>
  <si>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</si>
  <si>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</si>
  <si>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</si>
  <si>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</si>
  <si>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</si>
  <si>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</si>
  <si>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</si>
  <si>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</si>
  <si>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</si>
  <si>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</si>
  <si>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</si>
  <si>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</si>
  <si>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</si>
  <si>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</si>
  <si>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</si>
  <si>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</si>
  <si>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</si>
  <si>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</si>
  <si>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</si>
  <si>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</si>
  <si>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</si>
  <si>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</si>
  <si>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</si>
  <si>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</si>
  <si>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</si>
  <si>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</si>
  <si>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</si>
  <si>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</si>
  <si>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</si>
  <si>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</si>
  <si>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</si>
  <si>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</si>
  <si>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</si>
  <si>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</si>
  <si>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</si>
  <si>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</si>
  <si>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</si>
  <si>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</si>
  <si>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</si>
  <si>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</si>
  <si>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</si>
  <si>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</si>
  <si>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</si>
  <si>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</si>
  <si>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</si>
  <si>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</si>
  <si>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</si>
  <si>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</si>
  <si>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</si>
  <si>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</si>
  <si>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</si>
  <si>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</si>
  <si>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</si>
  <si>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</si>
  <si>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</si>
  <si>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</si>
  <si>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</si>
  <si>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</si>
  <si>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</si>
  <si>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</si>
  <si>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</si>
  <si>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</si>
  <si>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</si>
  <si>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</si>
  <si>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</si>
  <si>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</si>
  <si>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</si>
  <si>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</si>
  <si>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</si>
  <si>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</si>
  <si>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</si>
  <si>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</si>
  <si>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</si>
  <si>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</si>
  <si>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</si>
  <si>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</si>
  <si>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</si>
  <si>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</si>
  <si>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</si>
  <si>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</si>
  <si>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</si>
  <si>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</si>
  <si>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</si>
  <si>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</si>
  <si>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</si>
  <si>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</si>
  <si>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</si>
  <si>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</si>
  <si>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</si>
  <si>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</si>
  <si>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</si>
  <si>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</si>
  <si>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</si>
  <si>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</si>
  <si>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</si>
  <si>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</si>
  <si>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</si>
  <si>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</si>
  <si>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</si>
  <si>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</si>
  <si>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</si>
  <si>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</si>
  <si>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</si>
  <si>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</si>
  <si>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</si>
  <si>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</si>
  <si>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</si>
  <si>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</si>
  <si>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</si>
  <si>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</si>
  <si>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</si>
  <si>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</si>
  <si>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</si>
  <si>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</si>
  <si>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</si>
  <si>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</si>
  <si>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</si>
  <si>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</si>
  <si>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</si>
  <si>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</si>
  <si>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</si>
  <si>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</si>
  <si>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</si>
  <si>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</si>
  <si>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</si>
  <si>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</si>
  <si>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</si>
  <si>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</si>
  <si>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</si>
  <si>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</si>
  <si>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</si>
  <si>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</si>
  <si>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</si>
  <si>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</si>
  <si>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</si>
  <si>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</si>
  <si>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</si>
  <si>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</si>
  <si>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</si>
  <si>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</si>
  <si>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</si>
  <si>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</si>
  <si>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</si>
  <si>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</si>
  <si>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</si>
  <si>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</si>
  <si>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</si>
  <si>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</si>
  <si>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</si>
  <si>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</si>
  <si>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</si>
  <si>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</si>
  <si>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</si>
  <si>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</si>
  <si>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</si>
  <si>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</si>
  <si>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</si>
  <si>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</si>
  <si>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</si>
  <si>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</si>
  <si>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</si>
  <si>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</si>
  <si>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</si>
  <si>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</si>
  <si>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</si>
  <si>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</si>
  <si>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Ремонт ортодонического аппарата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</si>
  <si>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</si>
  <si>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</si>
  <si>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дуги вестибулярной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</si>
  <si>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</si>
  <si>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</si>
  <si>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</si>
  <si>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</si>
  <si>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</si>
  <si>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</si>
  <si>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</si>
  <si>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</si>
  <si>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</si>
  <si>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</si>
  <si>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</si>
  <si>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Тотальная внутривенная анестезия</t>
  </si>
  <si>
    <t>Комбинированный эндотрахеальный наркоз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</si>
  <si>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</si>
  <si>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</si>
  <si>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</si>
  <si>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</si>
  <si>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</si>
  <si>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</si>
  <si>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</si>
  <si>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</si>
  <si>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</si>
  <si>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</si>
  <si>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</si>
  <si>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</si>
  <si>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</si>
  <si>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</si>
  <si>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</si>
  <si>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</si>
  <si>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</si>
  <si>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</si>
  <si>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</si>
  <si>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</si>
  <si>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</si>
  <si>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</si>
  <si>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</si>
  <si>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</si>
  <si>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</si>
  <si>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</si>
  <si>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</si>
  <si>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</si>
  <si>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</si>
  <si>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</si>
  <si>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</si>
  <si>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</si>
  <si>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</si>
  <si>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</si>
  <si>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</si>
  <si>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</si>
  <si>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</si>
  <si>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</si>
  <si>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</si>
  <si>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</si>
  <si>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</si>
  <si>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</si>
  <si>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</si>
  <si>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</si>
  <si>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</si>
  <si>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</si>
  <si>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</si>
  <si>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</si>
  <si>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</si>
  <si>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</si>
  <si>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</si>
  <si>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</si>
  <si>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</si>
  <si>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</si>
  <si>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</si>
  <si>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</si>
  <si>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</si>
  <si>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</si>
  <si>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</si>
  <si>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</si>
  <si>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</si>
  <si>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</si>
  <si>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</si>
  <si>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</si>
  <si>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</si>
  <si>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</si>
  <si>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</si>
  <si>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</si>
  <si>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</si>
  <si>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</si>
  <si>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</si>
  <si>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</si>
  <si>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</si>
  <si>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</si>
  <si>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</si>
  <si>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</si>
  <si>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</si>
  <si>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</si>
  <si>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</si>
  <si>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</si>
  <si>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</si>
  <si>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</si>
  <si>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</si>
  <si>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</si>
  <si>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</si>
  <si>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</si>
  <si>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</si>
  <si>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</si>
  <si>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</si>
  <si>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</si>
  <si>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</si>
  <si>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</si>
  <si>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</si>
  <si>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</si>
  <si>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</si>
  <si>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</si>
  <si>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</si>
  <si>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</si>
  <si>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</si>
  <si>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</si>
  <si>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</si>
  <si>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</si>
  <si>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</si>
  <si>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</si>
  <si>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</si>
  <si>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</si>
  <si>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</si>
  <si>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</si>
  <si>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</si>
  <si>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</si>
  <si>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</si>
  <si>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</si>
  <si>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</si>
  <si>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</si>
  <si>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</si>
  <si>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</si>
  <si>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</si>
  <si>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</si>
  <si>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</si>
  <si>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</si>
  <si>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</si>
  <si>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</si>
  <si>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</si>
  <si>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</si>
  <si>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</si>
  <si>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</si>
  <si>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</si>
  <si>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</si>
  <si>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</si>
  <si>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</si>
  <si>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Профилактический медицинский осмотр В
(19, 21, 23, 25, 27, 29, 31, 33 года)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</si>
  <si>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</si>
  <si>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</si>
  <si>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</si>
  <si>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</si>
  <si>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</si>
  <si>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</si>
  <si>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</si>
  <si>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</si>
  <si>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</si>
  <si>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</si>
  <si>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</si>
  <si>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</si>
  <si>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</si>
  <si>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</si>
  <si>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</si>
  <si>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</si>
  <si>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</si>
  <si>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</si>
  <si>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</si>
  <si>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</si>
  <si>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</si>
  <si>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</si>
  <si>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</si>
  <si>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2.10.650.1</t>
  </si>
  <si>
    <t>2.10.651.1</t>
  </si>
  <si>
    <t>2.10.661.1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</si>
  <si>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</si>
  <si>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</si>
  <si>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</si>
  <si>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</si>
  <si>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</si>
  <si>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</si>
  <si>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</si>
  <si>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</si>
  <si>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</si>
  <si>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</si>
  <si>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</si>
  <si>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</si>
  <si>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</si>
  <si>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</si>
  <si>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</si>
  <si>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</si>
  <si>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</si>
  <si>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</si>
  <si>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</si>
  <si>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</si>
  <si>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2.10.658.2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</si>
  <si>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</si>
  <si>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</si>
  <si>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</si>
  <si>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</si>
  <si>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</si>
  <si>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</si>
  <si>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</si>
  <si>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</si>
  <si>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</si>
  <si>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</si>
  <si>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</si>
  <si>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</si>
  <si>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</si>
  <si>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Посещение к врачу-неврологу</t>
  </si>
  <si>
    <t>2.25.950.1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</si>
  <si>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</si>
  <si>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</si>
  <si>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</si>
  <si>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</si>
  <si>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Посещение  к врачу-колопроктологу (врачу-хирургу) включая проведение ректороманоскопии</t>
  </si>
  <si>
    <t>2.19.950.3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</si>
  <si>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</si>
  <si>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</si>
  <si>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</si>
  <si>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</si>
  <si>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Посещение к врачу-офтальмологу</t>
  </si>
  <si>
    <t>2.24.950.1</t>
  </si>
  <si>
    <t>Посещение к врачу-терапевту (врачу общей практики (семейному врачу))</t>
  </si>
  <si>
    <t>2.10.950.1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</si>
  <si>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</si>
  <si>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</si>
  <si>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2.19.950.5</t>
  </si>
  <si>
    <t>2.19.950.5A</t>
  </si>
  <si>
    <t>A03.01.001.F5D2</t>
  </si>
  <si>
    <t>A03.01.001F10D2</t>
  </si>
  <si>
    <t>A03.01.001.FKD2</t>
  </si>
  <si>
    <t>A03.16.001D2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</si>
  <si>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</si>
  <si>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</si>
  <si>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Компьютерная томография легких без контрастного усиления</t>
  </si>
  <si>
    <t>А06.09.005D2</t>
  </si>
  <si>
    <t xml:space="preserve">Исследование уровня гликированного гемоглобина в крови </t>
  </si>
  <si>
    <t>A09.05.083D2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</si>
  <si>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</si>
  <si>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</si>
  <si>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</si>
  <si>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</si>
  <si>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</si>
  <si>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</si>
  <si>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</si>
  <si>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</si>
  <si>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</si>
  <si>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</si>
  <si>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</si>
  <si>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</si>
  <si>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</si>
  <si>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</si>
  <si>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</si>
  <si>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</si>
  <si>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</si>
  <si>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</si>
  <si>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</si>
  <si>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</si>
  <si>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</si>
  <si>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</si>
  <si>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</si>
  <si>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</si>
  <si>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</si>
  <si>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</si>
  <si>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</si>
  <si>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</si>
  <si>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</si>
  <si>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</si>
  <si>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</si>
  <si>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</si>
  <si>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</si>
  <si>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</si>
  <si>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</si>
  <si>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</si>
  <si>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</si>
  <si>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</si>
  <si>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</si>
  <si>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</si>
  <si>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</si>
  <si>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</si>
  <si>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</si>
  <si>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</si>
  <si>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</si>
  <si>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</si>
  <si>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</si>
  <si>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</si>
  <si>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</si>
  <si>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</si>
  <si>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</si>
  <si>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</si>
  <si>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</si>
  <si>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</si>
  <si>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</si>
  <si>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</si>
  <si>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</si>
  <si>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</si>
  <si>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</si>
  <si>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</si>
  <si>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</si>
  <si>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</si>
  <si>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</si>
  <si>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</si>
  <si>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</si>
  <si>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</si>
  <si>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</si>
  <si>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</si>
  <si>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</si>
  <si>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</si>
  <si>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</si>
  <si>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</si>
  <si>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</si>
  <si>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</si>
  <si>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</si>
  <si>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</si>
  <si>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</si>
  <si>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</si>
  <si>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</si>
  <si>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</si>
  <si>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</si>
  <si>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</si>
  <si>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</si>
  <si>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</si>
  <si>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</si>
  <si>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</si>
  <si>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</si>
  <si>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</si>
  <si>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</si>
  <si>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</si>
  <si>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</si>
  <si>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</si>
  <si>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</si>
  <si>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</si>
  <si>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14 лет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</si>
  <si>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</si>
  <si>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</si>
  <si>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</si>
  <si>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Комплексное посещение при углубленной диспансеризации (1 этап):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</si>
  <si>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</si>
  <si>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</si>
  <si>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</si>
  <si>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</si>
  <si>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</si>
  <si>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</t>
  </si>
  <si>
    <t>определение концентрации Д-димера в крови у граждан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</si>
  <si>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</si>
  <si>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</si>
  <si>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</si>
  <si>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</si>
  <si>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</si>
  <si>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</si>
  <si>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</si>
  <si>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</si>
  <si>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</si>
  <si>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</si>
  <si>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</si>
  <si>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</si>
  <si>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</si>
  <si>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Прием (осмотр) врачом акушером-гинекологом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</si>
  <si>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</si>
  <si>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</si>
  <si>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</si>
  <si>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</si>
  <si>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</si>
  <si>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</si>
  <si>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</si>
  <si>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</si>
  <si>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</si>
  <si>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</si>
  <si>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</si>
  <si>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</si>
  <si>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</si>
  <si>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</si>
  <si>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A08.20.017.002r</t>
  </si>
  <si>
    <t xml:space="preserve">Жидкостное цитологическое исследование микропрепарата шейки матки 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</si>
  <si>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</si>
  <si>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</si>
  <si>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</si>
  <si>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</si>
  <si>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</si>
  <si>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</si>
  <si>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</si>
  <si>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</si>
  <si>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</si>
  <si>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</si>
  <si>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18-29 лет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</si>
  <si>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</si>
  <si>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</si>
  <si>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A26.20.034.1.2r</t>
  </si>
  <si>
    <t>30-49 лет</t>
  </si>
  <si>
    <t>Мужчины (18-49 лет)</t>
  </si>
  <si>
    <t>B01.053.001r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</si>
  <si>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</si>
  <si>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</si>
  <si>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</si>
  <si>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</si>
  <si>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</si>
  <si>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</si>
  <si>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</si>
  <si>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</si>
  <si>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</si>
  <si>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</si>
  <si>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</si>
  <si>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</si>
  <si>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</si>
  <si>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</si>
  <si>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A26.20.030.002r</t>
  </si>
  <si>
    <t>Определение ДНК гарднереллы вагиналис (Gadnerella vaginalis) в отделяемом из уретры методом ПЦР 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</si>
  <si>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</si>
  <si>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</si>
  <si>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</si>
  <si>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</si>
  <si>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</si>
  <si>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</si>
  <si>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</si>
  <si>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</si>
  <si>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</si>
  <si>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</si>
  <si>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</si>
  <si>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</si>
  <si>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</si>
  <si>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</si>
  <si>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</si>
  <si>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</si>
  <si>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A04.20.002rm</t>
  </si>
  <si>
    <t>A04.20.001rm</t>
  </si>
  <si>
    <t>B01.053.001rm</t>
  </si>
  <si>
    <t>2.14.970.1.rm</t>
  </si>
  <si>
    <t>B03.053.002rm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</si>
  <si>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</si>
  <si>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</si>
  <si>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</si>
  <si>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</si>
  <si>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</si>
  <si>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</si>
  <si>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</si>
  <si>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</si>
  <si>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</si>
  <si>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</si>
  <si>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</si>
  <si>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</si>
  <si>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</si>
  <si>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</si>
  <si>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</si>
  <si>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</si>
  <si>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</si>
  <si>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</si>
  <si>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</si>
  <si>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</si>
  <si>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</si>
  <si>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</si>
  <si>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</si>
  <si>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</si>
  <si>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r>
      <t xml:space="preserve">3.1 Услуги для межучрежденческих расчетов, </t>
    </r>
    <r>
      <rPr>
        <b/>
        <strike/>
        <sz val="12"/>
        <color theme="1"/>
        <rFont val="Times New Roman"/>
        <family val="1"/>
        <charset val="204"/>
      </rPr>
      <t>а также для расчетов при оказании медицинской помощи лицам, застрахованным на территории других субъектов Российской Федерации</t>
    </r>
  </si>
  <si>
    <t>A06.03.061</t>
  </si>
  <si>
    <t>Рентгеноденситометрия*</t>
  </si>
  <si>
    <t>A11.07.024V</t>
  </si>
  <si>
    <t>B01.001rk</t>
  </si>
  <si>
    <t>включающий</t>
  </si>
  <si>
    <t>B01.002rk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</si>
  <si>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</si>
  <si>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Комплексный 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</si>
  <si>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B01.053.002rk</t>
  </si>
  <si>
    <t>B01.001rkm</t>
  </si>
  <si>
    <t>B01.002rkm</t>
  </si>
  <si>
    <t>B01.053.002rkm</t>
  </si>
  <si>
    <t>B01.001.001r</t>
  </si>
  <si>
    <t>B04.070.009r</t>
  </si>
  <si>
    <t>B01.001.001rm</t>
  </si>
  <si>
    <t>B04.070.009rm</t>
  </si>
  <si>
    <t>A08.20.017002rm</t>
  </si>
  <si>
    <t>A26.20.034.11rm</t>
  </si>
  <si>
    <t>A04.20.001001rm</t>
  </si>
  <si>
    <t>A26.20.034.12rm</t>
  </si>
  <si>
    <t>A04.21.001001rm</t>
  </si>
  <si>
    <t>A26.21.008002rm</t>
  </si>
  <si>
    <t>A26.21.032001rm</t>
  </si>
  <si>
    <t>A26.21.032002rm</t>
  </si>
  <si>
    <t>A26.21.033001rm</t>
  </si>
  <si>
    <t>A26.20.030002rm</t>
  </si>
  <si>
    <t>A26.21.036001rm</t>
  </si>
  <si>
    <t>B01.002r</t>
  </si>
  <si>
    <t>3.1 Услуги для межучрежденческих расчетов</t>
  </si>
  <si>
    <t>Код комплексной услуги/медицинской услуги</t>
  </si>
  <si>
    <t>Наименование комплексной услуги/медицинской услуги</t>
  </si>
  <si>
    <t>Второй этап:</t>
  </si>
  <si>
    <t>A12.09.005u</t>
  </si>
  <si>
    <t>A12.09.001u</t>
  </si>
  <si>
    <t>В03.016.003u</t>
  </si>
  <si>
    <t>В03.016.004u</t>
  </si>
  <si>
    <t>А23.30.023u</t>
  </si>
  <si>
    <t>А09.05.051.001u</t>
  </si>
  <si>
    <t>Сезонная смесь (g6-w6-w9-w21-t3), IgE  тимофеевка луговая, полынь обыкновенная, подорожник, постенница, береза бородавчатая (ПОЛЫНЬ на моноаллергены в случае положительного результата смеси - 75%)</t>
  </si>
  <si>
    <t>Код по МКБ X: В18.2, Z20.5</t>
  </si>
  <si>
    <t>Новорожденный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</si>
  <si>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</si>
  <si>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</si>
  <si>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</si>
  <si>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</si>
  <si>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</si>
  <si>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</si>
  <si>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</si>
  <si>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</si>
  <si>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</si>
  <si>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</si>
  <si>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</si>
  <si>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12 месяцев</t>
  </si>
  <si>
    <t>1 год 3 месяца</t>
  </si>
  <si>
    <t>1 год 6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</si>
  <si>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</si>
  <si>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</si>
  <si>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</si>
  <si>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</si>
  <si>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</si>
  <si>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</si>
  <si>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</si>
  <si>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</si>
  <si>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</si>
  <si>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</si>
  <si>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</si>
  <si>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</si>
  <si>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15 лет</t>
  </si>
  <si>
    <t>16 лет</t>
  </si>
  <si>
    <t>17 лет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</si>
  <si>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14.04.2025 №212н)</t>
  </si>
  <si>
    <t>1.09.608.0000</t>
  </si>
  <si>
    <t>1.09.608.0001</t>
  </si>
  <si>
    <t>1.09.608.0002</t>
  </si>
  <si>
    <t>1.09.608.0003</t>
  </si>
  <si>
    <t>1.09.608.0004</t>
  </si>
  <si>
    <t>1.09.608.0005</t>
  </si>
  <si>
    <t>1.09.608.0006</t>
  </si>
  <si>
    <t>1.09.608.0007</t>
  </si>
  <si>
    <t>1.09.608.0008</t>
  </si>
  <si>
    <t>1.09.608.0009</t>
  </si>
  <si>
    <t>1.09.608.0010</t>
  </si>
  <si>
    <t>1.09.608.0011</t>
  </si>
  <si>
    <t>1.09.608.0012</t>
  </si>
  <si>
    <t>1.09.608.0106</t>
  </si>
  <si>
    <t>1.09.608.0103</t>
  </si>
  <si>
    <t>1.09.608.0200</t>
  </si>
  <si>
    <t>1.09.608.0300</t>
  </si>
  <si>
    <t>1.09.608.0400</t>
  </si>
  <si>
    <t>1.09.608.0500</t>
  </si>
  <si>
    <t>1.09.608.0600</t>
  </si>
  <si>
    <t>1.09.608.0700</t>
  </si>
  <si>
    <t>1.09.608.0800</t>
  </si>
  <si>
    <t>1.09.608.0900</t>
  </si>
  <si>
    <t>1.09.608.1000</t>
  </si>
  <si>
    <t>1.09.608.1100</t>
  </si>
  <si>
    <t>1.09.608.1200</t>
  </si>
  <si>
    <t>1.09.608.1300</t>
  </si>
  <si>
    <t>1.09.608.1400</t>
  </si>
  <si>
    <t>1.09.608.1500</t>
  </si>
  <si>
    <t>1.09.608.1600</t>
  </si>
  <si>
    <t>1.09.608.1700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</si>
  <si>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14.04.2025 №211н)</t>
  </si>
  <si>
    <t>1.09.620.0000</t>
  </si>
  <si>
    <t>1.09.620.0001</t>
  </si>
  <si>
    <t>1.09.620.0002</t>
  </si>
  <si>
    <t>1.09.620.0003</t>
  </si>
  <si>
    <t>1.09.620.0004</t>
  </si>
  <si>
    <t>1.09.620.0005</t>
  </si>
  <si>
    <t>1.09.620.0006</t>
  </si>
  <si>
    <t>1.09.620.0007</t>
  </si>
  <si>
    <t>1.09.620.0008</t>
  </si>
  <si>
    <t>1.09.620.0009</t>
  </si>
  <si>
    <t>1.09.620.0010</t>
  </si>
  <si>
    <t>1.09.620.0011</t>
  </si>
  <si>
    <t>1.09.620.0012</t>
  </si>
  <si>
    <t>1.09.620.0103</t>
  </si>
  <si>
    <t>1.09.620.0106</t>
  </si>
  <si>
    <t>1.09.620.0200</t>
  </si>
  <si>
    <t>1.09.620.0300</t>
  </si>
  <si>
    <t>1.09.620.0400</t>
  </si>
  <si>
    <t>1.09.620.0500</t>
  </si>
  <si>
    <t>1.09.620.0600</t>
  </si>
  <si>
    <t>1.09.620.0700</t>
  </si>
  <si>
    <t>1.09.620.0800</t>
  </si>
  <si>
    <t>1.09.620.0900</t>
  </si>
  <si>
    <t>1.09.620.1000</t>
  </si>
  <si>
    <t>1.09.620.1100</t>
  </si>
  <si>
    <t>1.09.620.1200</t>
  </si>
  <si>
    <t>1.09.620.1300</t>
  </si>
  <si>
    <t>1.09.620.1400</t>
  </si>
  <si>
    <t>1.09.620.1500</t>
  </si>
  <si>
    <t>1.09.620.1600</t>
  </si>
  <si>
    <t>1.09.620.1700</t>
  </si>
  <si>
    <t>A06.07.010V***</t>
  </si>
  <si>
    <t>A06.07.010D***</t>
  </si>
  <si>
    <t>A06.07.003V***</t>
  </si>
  <si>
    <t>A06.07.003D***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</si>
  <si>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</si>
  <si>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</si>
  <si>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</si>
  <si>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</si>
  <si>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</si>
  <si>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</si>
  <si>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</si>
  <si>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</si>
  <si>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</si>
  <si>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</si>
  <si>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</si>
  <si>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</si>
  <si>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</si>
  <si>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</si>
  <si>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</si>
  <si>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</si>
  <si>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</si>
  <si>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</si>
  <si>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</si>
  <si>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</si>
  <si>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</si>
  <si>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</si>
  <si>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</si>
  <si>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</si>
  <si>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</si>
  <si>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</si>
  <si>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</si>
  <si>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</si>
  <si>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</si>
  <si>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</si>
  <si>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</si>
  <si>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</si>
  <si>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В01.003.001V**</t>
  </si>
  <si>
    <t>В01.003.001D**</t>
  </si>
  <si>
    <t>В01.003.002V**</t>
  </si>
  <si>
    <t>В01.003.002D**</t>
  </si>
  <si>
    <t>В01.003.004V**</t>
  </si>
  <si>
    <t>В01.003.004D**</t>
  </si>
  <si>
    <t>Эластометрия печени</t>
  </si>
  <si>
    <t>A04.14.001.05m</t>
  </si>
  <si>
    <t>11. Медицинские услуги, подлежащие учету в счетах и реестрах счетов оказанной медицинской помощи, должны соответствовать основному диагнозу, указанному в талоне пациента (ТАП)</t>
  </si>
  <si>
    <t>10. Все стоматологические услуги, включенные в приложение 7 к Тарифному соглашению, подлежат раздельному учету при внесении в электронную медицинскую карту пациента и при дальнейшей оплате счетов и реестров счетов оказанной медицинской помощи</t>
  </si>
  <si>
    <t>12. Описание и интерпретация рентгенографических изображений, радиовизиография челюстно-лицевой области, прицельная внутриротовая контактная рентгенография не применяются при профилактическом приеме врача-специалиста</t>
  </si>
  <si>
    <t>1 При первичном приеме (в том числе у гигиениста стоматологического в сочетании с диагнозом Z01.2), при профилактическом приеме перед обучением гигиене, суммарно не более 2-х раз в год. При повторном приеме при лечении пародонтита и острого гингивита, применяется по показаниям</t>
  </si>
  <si>
    <r>
      <t>Телемедицинские услуги, используемые в том числе для межучрежденческих расчетов</t>
    </r>
    <r>
      <rPr>
        <b/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</si>
  <si>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4 </t>
    </r>
    <r>
      <rPr>
        <sz val="11"/>
        <color theme="1"/>
        <rFont val="Times New Roman"/>
        <family val="1"/>
        <charset val="204"/>
      </rPr>
      <t>Межучрежденческие расчеты не осуществляются за медицинские услуги при взаимодействии врач/фельдшер - пациент (A13.29.009.3, A13.29.009.3PS, A13.29.009.3.1P, A13.29.009.3.1F, A13.29.009.4, A13.29.009.4.1P, A13.29.009.4.1F) в случае указания в качестве направляющей медицинской организации медицинской организации, не имеющей прикрепленного населения</t>
    </r>
  </si>
  <si>
    <t>A09.05.083d</t>
  </si>
  <si>
    <t>A09.28.006d</t>
  </si>
  <si>
    <t>A05.10.006d</t>
  </si>
  <si>
    <t>Тарифы на диспансерное наблюдение взрослого по поводу сахарного диабета (МКБ-10 E10, E11, E12, E13, E14)</t>
  </si>
  <si>
    <t>B04.000.004S</t>
  </si>
  <si>
    <t>B04.000.004OS</t>
  </si>
  <si>
    <t>B04.000.004RS</t>
  </si>
  <si>
    <t>B04.014.002</t>
  </si>
  <si>
    <t>Диспансерный прием (осмотр, консультация) врача-инфекциониста</t>
  </si>
  <si>
    <t>B04.058.004</t>
  </si>
  <si>
    <t>Диспансерный прием (осмотр, консультация) врача эндокринолога</t>
  </si>
  <si>
    <t>B04.023.001</t>
  </si>
  <si>
    <t>Диспансерный прием (осмотр, консультация) врача-невролога</t>
  </si>
  <si>
    <t>B04.057.001</t>
  </si>
  <si>
    <t>Диспансерный прием (осмотр, консультация) врача-хирурга</t>
  </si>
  <si>
    <t>B04.053.001</t>
  </si>
  <si>
    <t>Диспансерный прием (осмотр, консультация) врача-уролога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</si>
  <si>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</si>
  <si>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</si>
  <si>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</si>
  <si>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</si>
  <si>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B04.028.001</t>
  </si>
  <si>
    <t>Диспансерный прием (осмотр, консультация) врача-оториноларинголога</t>
  </si>
  <si>
    <t>B04.008.001</t>
  </si>
  <si>
    <t>Диспансерный прием (осмотр, консультация) врача-дерматовенеролога</t>
  </si>
  <si>
    <t>B04.001.001</t>
  </si>
  <si>
    <t>Диспансерный прием (осмотр, консультация) врача-акушера-гинеколога</t>
  </si>
  <si>
    <t>B04.027.001</t>
  </si>
  <si>
    <t>Диспансерный прием (осмотр, консультация) врача-онколога</t>
  </si>
  <si>
    <t>B04.047.001</t>
  </si>
  <si>
    <t>B04.026.001</t>
  </si>
  <si>
    <t>Диспансерный прием (осмотр, консультация) врача-терапевта</t>
  </si>
  <si>
    <t>Диспансерный прием (осмотр, консультация) врача общей практики (семейного врача)</t>
  </si>
  <si>
    <t>Диспансерный прием (осмотр, консультация) кардиолога</t>
  </si>
  <si>
    <t>B04.015.003</t>
  </si>
  <si>
    <t>Диспансерный прием (осмотр, консультация) фельдшера, ведущего самостоятельный прием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</si>
  <si>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</si>
  <si>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</si>
  <si>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</si>
  <si>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</si>
  <si>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</si>
  <si>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</si>
  <si>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</si>
  <si>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</si>
  <si>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</si>
  <si>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</si>
  <si>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</si>
  <si>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</si>
  <si>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</si>
  <si>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</si>
  <si>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</si>
  <si>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</si>
  <si>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</si>
  <si>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</si>
  <si>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</si>
  <si>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</si>
  <si>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</si>
  <si>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</si>
  <si>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</si>
  <si>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</si>
  <si>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</si>
  <si>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</si>
  <si>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</si>
  <si>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</si>
  <si>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</si>
  <si>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</si>
  <si>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+</t>
  </si>
  <si>
    <t>*</t>
  </si>
  <si>
    <t>Сатурация кислорода в крови</t>
  </si>
  <si>
    <t>B03.016.003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</si>
  <si>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</si>
  <si>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</si>
  <si>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</si>
  <si>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</si>
  <si>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A09.05.043</t>
  </si>
  <si>
    <t>A09.05.042</t>
  </si>
  <si>
    <t>A09.05.023</t>
  </si>
  <si>
    <t>A09.05.032</t>
  </si>
  <si>
    <t>A09.05.020</t>
  </si>
  <si>
    <t>A09.05.046</t>
  </si>
  <si>
    <t>A09.05.089</t>
  </si>
  <si>
    <t>A12.30.014</t>
  </si>
  <si>
    <t>A12.28.002</t>
  </si>
  <si>
    <t>A09.28.003.001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</si>
  <si>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</si>
  <si>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</si>
  <si>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</si>
  <si>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</si>
  <si>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A04.03.003</t>
  </si>
  <si>
    <t>Ультразвуковая денситометрия</t>
  </si>
  <si>
    <t>Приложение 6к.1</t>
  </si>
  <si>
    <t>A02.12.002</t>
  </si>
  <si>
    <t>A12.05.026</t>
  </si>
  <si>
    <t>Диспансерный прием (осмотр, консультация) врача-терапевта/врача общей практики (семейного врача)/фельдшера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</si>
  <si>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</si>
  <si>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</si>
  <si>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A02.10.002</t>
  </si>
  <si>
    <t>Измерение частоты сердцебиения</t>
  </si>
  <si>
    <t>A09.05.041</t>
  </si>
  <si>
    <t>* обязательно пациентам при терапии варфарином</t>
  </si>
  <si>
    <t>Диспансерное наблюдение взрослого**</t>
  </si>
  <si>
    <t>Диспансерное наблюдение взрослого (обучающихся в образовательных организациях)**</t>
  </si>
  <si>
    <t>Диспансерное наблюдение взрослого (работающих граждан)**</t>
  </si>
  <si>
    <t>Диспансерное наблюдение взрослого по поводу болезней системы кровообращения**</t>
  </si>
  <si>
    <t>Диспансерное наблюдение взрослого по поводу болезней системы кровообращения (обучающихся в образовательных организациях)**</t>
  </si>
  <si>
    <t>Диспансерное наблюдение взрослого по поводу болезней системы кровообращения (работающих граждан)**</t>
  </si>
  <si>
    <t>**</t>
  </si>
  <si>
    <t>**Оплата диспансерного наблюдения по данным услугам осуществляется в случае выполнения всех осмотров (консультаций), лабораторных и диагностических исследований, предусмотренных Порядком № 168н, в соответствии с приложениями 6к.1 - 6к.3 к Тарифному соглашению не чаще чем 1 раз в квартал.</t>
  </si>
  <si>
    <t>I05-I09, I34-I37, I51.0-I51.2, I71, Z95.2 - Z95.4, Z95.8 - Z95.9</t>
  </si>
  <si>
    <t>I20-I25, Z95.1, Z95.5</t>
  </si>
  <si>
    <t>I26</t>
  </si>
  <si>
    <t>I27.0, I28, I27.2, I27.8</t>
  </si>
  <si>
    <t>I33, I38-I39</t>
  </si>
  <si>
    <t>I40, I41, I51.4</t>
  </si>
  <si>
    <t>I42</t>
  </si>
  <si>
    <t xml:space="preserve">I44-I49 </t>
  </si>
  <si>
    <t xml:space="preserve">I65.2 </t>
  </si>
  <si>
    <t>Q20-Q28</t>
  </si>
  <si>
    <t>Диспансерный прием (осмотр, консультация) врача-кардиолога</t>
  </si>
  <si>
    <t>Вес (индекс массы тела), окружность талии</t>
  </si>
  <si>
    <t>B03.016.004</t>
  </si>
  <si>
    <t xml:space="preserve">Анализ крови биохимический общетерапевтический </t>
  </si>
  <si>
    <t>A09.05.009</t>
  </si>
  <si>
    <t>Исследование уровня С-реактивного белка в сыворотке крови</t>
  </si>
  <si>
    <t>A12.09.002.003</t>
  </si>
  <si>
    <t>Эргоспирометрия</t>
  </si>
  <si>
    <t>А23.30.023</t>
  </si>
  <si>
    <t>Тест с 6-минутной ходьбой</t>
  </si>
  <si>
    <t>A23.10.003</t>
  </si>
  <si>
    <t>Тестирование состояния постоянного имплантируемого устройства</t>
  </si>
  <si>
    <t>** при наличии признаков прогрессии заболевания</t>
  </si>
  <si>
    <t>Инфекционист</t>
  </si>
  <si>
    <t>Эндокринолог</t>
  </si>
  <si>
    <t>Невролог</t>
  </si>
  <si>
    <t>Хирург</t>
  </si>
  <si>
    <t>Уролог</t>
  </si>
  <si>
    <t>Травматолог-ортопед</t>
  </si>
  <si>
    <t>Офтальмолог</t>
  </si>
  <si>
    <t>Оториноларинголог</t>
  </si>
  <si>
    <t>Стоматолог</t>
  </si>
  <si>
    <t>Дерматовенеролог</t>
  </si>
  <si>
    <t>Акушер-гинеколог</t>
  </si>
  <si>
    <t>Онколог</t>
  </si>
  <si>
    <t>B18.0 - B18.2</t>
  </si>
  <si>
    <t>E34.5</t>
  </si>
  <si>
    <t>E22.0</t>
  </si>
  <si>
    <t>E04.1, E04.2, E05.1, E05.2</t>
  </si>
  <si>
    <t>D35.1, E21.0</t>
  </si>
  <si>
    <t>D35.0</t>
  </si>
  <si>
    <t>Q85.1</t>
  </si>
  <si>
    <t>D11</t>
  </si>
  <si>
    <t>Q78.1</t>
  </si>
  <si>
    <t>D30.3</t>
  </si>
  <si>
    <t>D30.4</t>
  </si>
  <si>
    <t>N48.0</t>
  </si>
  <si>
    <t>D41.0</t>
  </si>
  <si>
    <t>D30.0</t>
  </si>
  <si>
    <t>D29.1</t>
  </si>
  <si>
    <t>M96</t>
  </si>
  <si>
    <t>M88</t>
  </si>
  <si>
    <t>D16</t>
  </si>
  <si>
    <t>M85</t>
  </si>
  <si>
    <t>Q78.4</t>
  </si>
  <si>
    <t>D31, D23.1</t>
  </si>
  <si>
    <t>J38.1, D14.1</t>
  </si>
  <si>
    <t>D14.2</t>
  </si>
  <si>
    <t>D14.0, J31, J33</t>
  </si>
  <si>
    <t>D10.4</t>
  </si>
  <si>
    <t>D10.5</t>
  </si>
  <si>
    <t>D10.6</t>
  </si>
  <si>
    <t>D10.7</t>
  </si>
  <si>
    <t>D10.9</t>
  </si>
  <si>
    <t>J37</t>
  </si>
  <si>
    <t>K13.2, K13.7, D10.2, D10.3, L43</t>
  </si>
  <si>
    <t>K13.0, D10.0</t>
  </si>
  <si>
    <t>D10.1</t>
  </si>
  <si>
    <t>D22, Q82.5, D23, L57.1, L82, Q82.1</t>
  </si>
  <si>
    <t>N84</t>
  </si>
  <si>
    <t>E28.2</t>
  </si>
  <si>
    <t>N88.0, N87.1, N87.2</t>
  </si>
  <si>
    <t>N85.0, N85.1</t>
  </si>
  <si>
    <t>D39.1</t>
  </si>
  <si>
    <t>D24</t>
  </si>
  <si>
    <t>N60</t>
  </si>
  <si>
    <t>Измерение артериального давления на периферических артериях</t>
  </si>
  <si>
    <t>Исследование уровня альфа-фетопротеина</t>
  </si>
  <si>
    <t>A09.05.056</t>
  </si>
  <si>
    <t>Исследование уровня инсулина плазмы крови</t>
  </si>
  <si>
    <t>A09.05.087</t>
  </si>
  <si>
    <t>A09.05.204</t>
  </si>
  <si>
    <t>Исследование уровня инсулиноподобного ростового фактора I в крови</t>
  </si>
  <si>
    <t>A09.05.227</t>
  </si>
  <si>
    <t>Определение хромогранина A в крови</t>
  </si>
  <si>
    <t>A09.05.123</t>
  </si>
  <si>
    <t>Исследование уровня глюкагона в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</si>
  <si>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</si>
  <si>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</si>
  <si>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</si>
  <si>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</si>
  <si>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A09.05.206</t>
  </si>
  <si>
    <t>Исследование уровня ионизированного кальция в крови</t>
  </si>
  <si>
    <t>A09.05.033</t>
  </si>
  <si>
    <t>A09.28.012</t>
  </si>
  <si>
    <t>A04.16.001</t>
  </si>
  <si>
    <t>A04.01.001</t>
  </si>
  <si>
    <t>Ультразвуковое исследование мягких тканей (шеи)</t>
  </si>
  <si>
    <t>A04.22.001</t>
  </si>
  <si>
    <t>Ультразвуковое исследование  щитовидной и паращитовидных желез</t>
  </si>
  <si>
    <t>A09.05.065</t>
  </si>
  <si>
    <t>A09.05.063</t>
  </si>
  <si>
    <t>A09.05.061</t>
  </si>
  <si>
    <t>A09.05.119</t>
  </si>
  <si>
    <t>Исследование уровня кальцитонина в крови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</si>
  <si>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</si>
  <si>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</si>
  <si>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</si>
  <si>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</si>
  <si>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A04.30.010</t>
  </si>
  <si>
    <t>Ультразвуковое исследование органов малого таза комплексное</t>
  </si>
  <si>
    <t>A04.28.003</t>
  </si>
  <si>
    <t>Ультразвуковое исследование органов мошонки</t>
  </si>
  <si>
    <t>A09.05.090</t>
  </si>
  <si>
    <t>A09.05.039</t>
  </si>
  <si>
    <t>А04.20.002</t>
  </si>
  <si>
    <t>УЗИ молочных желез</t>
  </si>
  <si>
    <t>Маммография</t>
  </si>
  <si>
    <t>A11.22.001</t>
  </si>
  <si>
    <t>Биопсия щитовидной или паращитовидной железы</t>
  </si>
  <si>
    <t>A04.22.003</t>
  </si>
  <si>
    <t>Ультразвуковое исследование паращитовидных желез</t>
  </si>
  <si>
    <t>A09.05.031</t>
  </si>
  <si>
    <t>A09.05.030</t>
  </si>
  <si>
    <t>A09.05.135</t>
  </si>
  <si>
    <t>Исследование уровня общего кортизола в крови (проба с дексаметазоном 1 мг)</t>
  </si>
  <si>
    <t>A04.07.002</t>
  </si>
  <si>
    <t>Ультразвуковое исследование слюнных желез</t>
  </si>
  <si>
    <t>A11.07.020</t>
  </si>
  <si>
    <t>Биопсия кости</t>
  </si>
  <si>
    <t>A11.28.016</t>
  </si>
  <si>
    <t>Биопсия уретры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</si>
  <si>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</si>
  <si>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</si>
  <si>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</si>
  <si>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</si>
  <si>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A08.21.010</t>
  </si>
  <si>
    <t>Цитологическое исследование соскоба уретры</t>
  </si>
  <si>
    <t>A04.30.003</t>
  </si>
  <si>
    <t>Ультразвуковое исследование забрюшинного пространства</t>
  </si>
  <si>
    <t>A01.19.004</t>
  </si>
  <si>
    <t>Трансректальное пальцевое исследование</t>
  </si>
  <si>
    <t>A04.21.001</t>
  </si>
  <si>
    <t>Ультразвуковое исследование предстательной железы</t>
  </si>
  <si>
    <t>Биопсия предстательной железы</t>
  </si>
  <si>
    <t>A09.05.130</t>
  </si>
  <si>
    <t>Ультразвуковое исследование глазного яблока</t>
  </si>
  <si>
    <t>A03.26.006</t>
  </si>
  <si>
    <t>Флюоресцентная ангиография глаза</t>
  </si>
  <si>
    <t>A11.08.001.001</t>
  </si>
  <si>
    <t>Биопсия тканей гортани под контролем ларингоскопического исследования</t>
  </si>
  <si>
    <t>A11.08.012.001</t>
  </si>
  <si>
    <t>Биопсия тканей трахеи под контролем трахеоскопического исследования</t>
  </si>
  <si>
    <t>Биопсия слизистой оболочки полости носа</t>
  </si>
  <si>
    <t>A11.07.003</t>
  </si>
  <si>
    <t>Биопсия миндалины</t>
  </si>
  <si>
    <t>Биопсия глотки</t>
  </si>
  <si>
    <t>A11.08.003</t>
  </si>
  <si>
    <t>Биопсия слизистой оболочки носоглотки</t>
  </si>
  <si>
    <t>A11.08.008</t>
  </si>
  <si>
    <t>Биопсия слизистой гортаноглотки</t>
  </si>
  <si>
    <t>A03.07.001</t>
  </si>
  <si>
    <t>A11.07.007</t>
  </si>
  <si>
    <t>A11.07.002</t>
  </si>
  <si>
    <t>A01.01.002</t>
  </si>
  <si>
    <t>Визуальное исследование в дерматологии</t>
  </si>
  <si>
    <t>A03.01.001</t>
  </si>
  <si>
    <t>Осмотр кожи под увеличением (дерматоскопия)</t>
  </si>
  <si>
    <t>A09.05.202</t>
  </si>
  <si>
    <t>A09.05.300</t>
  </si>
  <si>
    <t>Определение секреторного белка эпидидимиса человека 4 (HE4) в крови</t>
  </si>
  <si>
    <t>А09.05.028</t>
  </si>
  <si>
    <t>A12.22.005</t>
  </si>
  <si>
    <t>A08.20.017</t>
  </si>
  <si>
    <t>Биопсия тканей матки</t>
  </si>
  <si>
    <t>A09.05.203</t>
  </si>
  <si>
    <t>Исследование уровня ингибина B в крови</t>
  </si>
  <si>
    <t>A09.05.195</t>
  </si>
  <si>
    <t>А01.20.006</t>
  </si>
  <si>
    <t>Пальпация и осмотр молочных желез</t>
  </si>
  <si>
    <t>A11.20.010</t>
  </si>
  <si>
    <t>Биопсия молочной железы чрескожная</t>
  </si>
  <si>
    <t>A08.20.015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</si>
  <si>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</si>
  <si>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</si>
  <si>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</si>
  <si>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A04.16.001/
A04.14.002</t>
  </si>
  <si>
    <t>Приложение 6к.2</t>
  </si>
  <si>
    <t>A06.09.007.001</t>
  </si>
  <si>
    <t>Прицельная рентгенография органов грудной клетки</t>
  </si>
  <si>
    <t>Антропометрические исследования (вес, индекс массы тела, окружность талии)</t>
  </si>
  <si>
    <t>Приложение 6к.3</t>
  </si>
  <si>
    <t>A06.03/
A06.04</t>
  </si>
  <si>
    <t>Рентгенография кости/ рентгенография сустава</t>
  </si>
  <si>
    <t>Исследование уровня гликированного гемоглобина в крови***</t>
  </si>
  <si>
    <t>Биохимический анализ утренней порции мочи (альбумин, креатинин, соотношение альбумин/креатинин)***</t>
  </si>
  <si>
    <t>Анализ крови биохимический (исследование уровня общего белка, мочевины, мочевой кислоты, креатинина, общего билирубина, триглицеридов, холестерина, ХЛНП, ХЛВП, натрия, калия, кальция общего , аспарат-трансаминазы, аланин-трансаминазы в крови)***</t>
  </si>
  <si>
    <t>Общий (клинический) анализ крови развернутый***</t>
  </si>
  <si>
    <t>Общий (клинический) анализ мочи***</t>
  </si>
  <si>
    <t>Регистрация электрокардиограммы с расшифровкой***</t>
  </si>
  <si>
    <t>***Услуга является обязательной для выполнения комплексной услуги. При невыполнении услуги выставление на оплату комплексной услуги недопустимо.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</si>
  <si>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</si>
  <si>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Перечень осмотров, консультаций, исследований, услуг, проводимых в рамках диспансерного наблюдения взрослого населения врачом-кардиологом</t>
  </si>
  <si>
    <t>Перечень осмотров, консультаций, исследований, услуг, проводимых в рамках диспансерного наблюдения взрослого населения врачами-специалистами</t>
  </si>
  <si>
    <t>B04.047.001d/
B04.047.003d/
B04.026.001d</t>
  </si>
  <si>
    <t>B04.015.003d</t>
  </si>
  <si>
    <t>B04.014.002d</t>
  </si>
  <si>
    <t>B04.058.004d</t>
  </si>
  <si>
    <t>B04.023.001d</t>
  </si>
  <si>
    <t>B04.057.001d</t>
  </si>
  <si>
    <t>B04.053.001d</t>
  </si>
  <si>
    <t>B04.050.001d</t>
  </si>
  <si>
    <t>B04.029.001d</t>
  </si>
  <si>
    <t>B04.028.001d</t>
  </si>
  <si>
    <t>B04.008.001d</t>
  </si>
  <si>
    <t>B04.001.001d</t>
  </si>
  <si>
    <t>B04.027.001d</t>
  </si>
  <si>
    <t>A05.10.004d</t>
  </si>
  <si>
    <t>A06.20.004d</t>
  </si>
  <si>
    <t>A04.26.002d</t>
  </si>
  <si>
    <t>Диспансерное наблюдение взрослого при предиабете**</t>
  </si>
  <si>
    <t>Диспансерное наблюдение взрослого при предиабете (обучающихся в образовательных организациях)**</t>
  </si>
  <si>
    <t>Диспансерное наблюдение взрослого при предиабете (работающих граждан)**</t>
  </si>
  <si>
    <t>D14.3</t>
  </si>
  <si>
    <t>D14.4</t>
  </si>
  <si>
    <t>A02.07.004dn</t>
  </si>
  <si>
    <t>B03.037.001</t>
  </si>
  <si>
    <t>B04.065.005dn</t>
  </si>
  <si>
    <t>A11.03.001d</t>
  </si>
  <si>
    <t>A11.21.005d</t>
  </si>
  <si>
    <t>A11.08.002d</t>
  </si>
  <si>
    <t>A11.07.004d</t>
  </si>
  <si>
    <t>A11.07.001dn</t>
  </si>
  <si>
    <t>A11.20.003d</t>
  </si>
  <si>
    <t>Функциональное тестирование легких</t>
  </si>
  <si>
    <t>B04.000.004P</t>
  </si>
  <si>
    <t>Диспансерное наблюдение взрослого по поводу сахарного диабета (полное, расширенное)</t>
  </si>
  <si>
    <t>B04.000.004OP</t>
  </si>
  <si>
    <t>Диспансерное наблюдение взрослого по поводу сахарного диабета (обучающихся в образовательных организациях) (полное, расширенное)</t>
  </si>
  <si>
    <t xml:space="preserve">B04.000.004RP </t>
  </si>
  <si>
    <t>Диспансерное наблюдение взрослого по поводу сахарного диабета (работающих граждан) (полное, расширенное)</t>
  </si>
  <si>
    <t>Диспансерное наблюдение взрослого по поводу сахарного диабета (стандартное)</t>
  </si>
  <si>
    <t>Диспансерное наблюдение взрослого по поводу сахарного диабета (обучающихся в образовательных организациях) (стандартное)</t>
  </si>
  <si>
    <t>Диспансерное наблюдение взрослого по поводу сахарного диабета (работающих граждан) (стандартное)</t>
  </si>
  <si>
    <t>D44.8, D35.0, D35.1 D35.8**</t>
  </si>
  <si>
    <t>E34.8, D13.7, D35.0 - D35.2, D35.8*</t>
  </si>
  <si>
    <t>*Множественный эндокринный аденоматоз, тип I (МЭА-I, синдром Вернера) (Синдром множественной эндокринной неоплазии 1 типа (МЭН I))</t>
  </si>
  <si>
    <t>**Множественная эндокринная неоплазия: тип 2A (Синдром Сиппла); тип 2B (Синдром Горлина)</t>
  </si>
  <si>
    <t>Диспансерный прием (осмотр, консультация) врача-терапевта/врача общей практики (семейного врача)/фельдшера/врача-эндокринолога, включая вес (ИМТ), статус курения АД, окружность талии, статус курения***</t>
  </si>
  <si>
    <t>B04.070.012</t>
  </si>
  <si>
    <t>Колоноскопия с проведением полипэктомии</t>
  </si>
  <si>
    <t>A03.18.001P</t>
  </si>
  <si>
    <t>A09.05.023.002</t>
  </si>
  <si>
    <t>A02.12.002.002</t>
  </si>
  <si>
    <t>A13.29.009.Pml</t>
  </si>
  <si>
    <t>применение: с отчетного периода -  январь 2026</t>
  </si>
  <si>
    <t>Среднемесячная численность прикрепленных к медицинской организации лиц на декабрь 2025 года</t>
  </si>
  <si>
    <t>ГБУЗ МО "БАЛАШИХИНСКАЯ БОЛЬНИЦА"</t>
  </si>
  <si>
    <t>ГБУЗ МО "ВОСКРЕСЕНСКАЯ БОЛЬНИЦА"</t>
  </si>
  <si>
    <t>ГБУЗ МО "ДМИТРОВСКАЯ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</si>
  <si>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</si>
  <si>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</si>
  <si>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</si>
  <si>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ФБУЗ "МЕДИКО-САНИТАРНАЯ ЧАСТЬ № 9" ФЕДЕРАЛЬНОГО МЕДИКО-БИОЛОГИЧЕСКОГО АГЕНТСТВА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</si>
  <si>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</si>
  <si>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</si>
  <si>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</si>
  <si>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</si>
  <si>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"КОРОЛЁВСКАЯ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</si>
  <si>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</si>
  <si>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</si>
  <si>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</si>
  <si>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ГБУЗ МО "КРАСНОГОРСКАЯ БОЛЬНИЦА"</t>
  </si>
  <si>
    <t>ГБУЗ МО "ВИДНОВСКАЯ КЛИНИЧЕСКАЯ БОЛЬНИЦА"</t>
  </si>
  <si>
    <t>ГБУЗ МО "ЛОБНЕНСКАЯ БОЛЬНИЦА"</t>
  </si>
  <si>
    <t>ГБУЗ МО "ЛУХОВИЦКАЯ БОЛЬНИЦА"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</si>
  <si>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</si>
  <si>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</si>
  <si>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</si>
  <si>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</si>
  <si>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"НАРО-ФОМИНСКАЯ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</si>
  <si>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</si>
  <si>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</si>
  <si>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</si>
  <si>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</si>
  <si>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</si>
  <si>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</si>
  <si>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</si>
  <si>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</si>
  <si>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"СЕРГИЕВО-ПОСАДСКАЯ БОЛЬНИЦА"</t>
  </si>
  <si>
    <t>ФГБУЗ "МЕДИКО-САНИТАРНАЯ ЧАСТЬ № 164 ФЕДЕРАЛЬНОГО МЕДИКО-БИОЛОГИЧЕСКОГО АГЕНТСТВА"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</si>
  <si>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</si>
  <si>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</si>
  <si>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</si>
  <si>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</si>
  <si>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</si>
  <si>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</si>
  <si>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"ЭЛЕКТРОСТАЛЬСКАЯ БОЛЬНИЦА"</t>
  </si>
  <si>
    <t>ФГБУЗ "ЦЕНТРАЛЬНАЯ МЕДИКО-САНИТАРНАЯ ЧАСТЬ № 21 ФЕДЕРАЛЬНОГО МЕДИКО-БИОЛОГИЧЕСКОГО АГЕНТСТВА"</t>
  </si>
  <si>
    <t>ФГБУЗ "МЕДИКО-САНИТАРНАЯ ЧАСТЬ №154 ФЕДЕРАЛЬНОГО МЕДИКО-БИОЛОГИЧЕСКОГО АГЕНТСТВА"</t>
  </si>
  <si>
    <t>ФГБУ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</si>
  <si>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r>
      <t>Дистанционное наблюдение за состоянием здоровья пациентов с сахарным диабетом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</si>
  <si>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состоянием здоровья пациентов с артериальной гипертензией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</si>
  <si>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Неинвазивное пренатальное тестирование (определение внеклеточной ДНК плода по крови матери)</t>
  </si>
  <si>
    <t>ОФЭКТ и сцинтиграфические исследования</t>
  </si>
  <si>
    <t>A27.20.001</t>
  </si>
  <si>
    <t>применение: с отчетного периода - январь 2026 года</t>
  </si>
  <si>
    <t>**** Услуга является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</si>
  <si>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</si>
  <si>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по реализации Московской областной программы ОМС на 2026 год</t>
  </si>
  <si>
    <t>Посещение школы для больных с хроническими неинфекционными заболеваниями, школы для беременных и по вопросам грудного вскармливания</t>
  </si>
  <si>
    <t>ОФЭКТ и сцинтиграфические исследования*</t>
  </si>
  <si>
    <t>13 В области двух-трех зубов. Не более двух услуг в одно посещение</t>
  </si>
  <si>
    <t>14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</si>
  <si>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15 По показаниям при первичном, профилактическом и диспансерном приемах после определения гигиенических индексов, но не более двух раз в год. При повторном приеме при лечении пародонтита и острого гингивита, применяется по показаниям, но не более 2-х раз в год</t>
  </si>
  <si>
    <t>16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</si>
  <si>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17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</si>
  <si>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18 Применяется при лечении заболеваний пародонта в области одного зуба, но не более 8  услуг за одно посещение, курсом до 4-х раз в год</t>
  </si>
  <si>
    <t>19 Применяется после удаления наддесневых и поддесневых зубных отложений однократно.</t>
  </si>
  <si>
    <t>Тариф 2026, руб.</t>
  </si>
  <si>
    <t>**обязательно пациентам при терапии статинами</t>
  </si>
  <si>
    <t>A13.29.009.PSml</t>
  </si>
  <si>
    <r>
      <t>Консультация врача с применением телемедицинских технологий (врач - пациент) для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</si>
  <si>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(психолог) - пациент) для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</si>
  <si>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рассмотрены Комиссией по разработке Московской областной программы ОМС 23.01.20256(протокол № 183)</t>
  </si>
  <si>
    <t>от 23.01.2026</t>
  </si>
  <si>
    <t>Определение ДНК гарднереллы вагиналис (Gadnerella vaginalis) во влагалищном отделяемом методом ПЦР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</si>
  <si>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</si>
  <si>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A26.20.030.1.1r</t>
  </si>
  <si>
    <t>A26.20.029.1.1r</t>
  </si>
  <si>
    <t>A26.20.030.1.2r</t>
  </si>
  <si>
    <t>A26.20.029.1.2r</t>
  </si>
  <si>
    <t>применение: с отчетного периода - января 2026 года</t>
  </si>
  <si>
    <t>рассмотрены Комиссией по разработке Московской областной программы ОМС 23.01.2026 (протокол № 183)</t>
  </si>
  <si>
    <t>Определение преждевременной активации иммуновоспалительного механизма старения</t>
  </si>
  <si>
    <t>Код</t>
  </si>
  <si>
    <t>Наименование</t>
  </si>
  <si>
    <t xml:space="preserve">в случае отклонения в сторону увеличения показателей биологического возраста от календарного на 5 лет и более </t>
  </si>
  <si>
    <t>A09.05.274</t>
  </si>
  <si>
    <t>Исследование уровня цинка в крови</t>
  </si>
  <si>
    <t>A12.06.073</t>
  </si>
  <si>
    <t>Исследование фактора некроза опухоли в сыворотке крови</t>
  </si>
  <si>
    <t>B03.016.006</t>
  </si>
  <si>
    <t>A09.05.076</t>
  </si>
  <si>
    <t>A09.05.127</t>
  </si>
  <si>
    <t>A12.05.108.001</t>
  </si>
  <si>
    <t>Определение интерлейкина-6 (IL-6)</t>
  </si>
  <si>
    <t>A09.05.078.001</t>
  </si>
  <si>
    <t>Исследование уровня свободного тестостерона в крови</t>
  </si>
  <si>
    <t>A09.05.160</t>
  </si>
  <si>
    <t>Исследование уровня глобулина, связывающего половые гормоны, в крови</t>
  </si>
  <si>
    <t>в случае отклонения в сторону увеличения показателей биологического возраста от календарного на 5 лет и более</t>
  </si>
  <si>
    <t>Определение инсулинорезистентности, гликирования и преждевременной активации метаболического механизма старения</t>
  </si>
  <si>
    <t>A09.05.083</t>
  </si>
  <si>
    <t>A09.05.078</t>
  </si>
  <si>
    <t>A09.05.154</t>
  </si>
  <si>
    <t>A09.05.149</t>
  </si>
  <si>
    <t>A09.05.192</t>
  </si>
  <si>
    <t>Исследование уровня малонового диальдегида в крови</t>
  </si>
  <si>
    <t>Исследование крови для определения уровня аполипопротеина b</t>
  </si>
  <si>
    <t>Исследование крови для определения уровня липопротеида (a)</t>
  </si>
  <si>
    <t>Определение Омега-3 индекса в крови</t>
  </si>
  <si>
    <t>A09.05.214</t>
  </si>
  <si>
    <t>Исследование уровня гомоцистеина в крови</t>
  </si>
  <si>
    <t>A12.06.060</t>
  </si>
  <si>
    <t>Определение уровня витамина B12 (цианокобаламин) в крови</t>
  </si>
  <si>
    <t>A09.05.080</t>
  </si>
  <si>
    <t>Исследование уровня фолиевой кислоты в сыворотке крови</t>
  </si>
  <si>
    <t>A09.05.081</t>
  </si>
  <si>
    <t>Исследование уровня фолиевой кислоты в эритроцитах</t>
  </si>
  <si>
    <t>Определение преждевременной активации механизма оксидативного стресса и (или) митохондриальной дисфункции и сосудистого механизма старения (выявление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сердечно-сосудистой системы)</t>
  </si>
  <si>
    <r>
      <t xml:space="preserve">Исследование уровня холестерина липопротеинов </t>
    </r>
    <r>
      <rPr>
        <b/>
        <u/>
        <sz val="11"/>
        <color theme="1"/>
        <rFont val="Times New Roman"/>
        <family val="1"/>
        <charset val="204"/>
      </rPr>
      <t>очень</t>
    </r>
    <r>
      <rPr>
        <sz val="11"/>
        <color theme="1"/>
        <rFont val="Times New Roman"/>
        <family val="1"/>
        <charset val="204"/>
      </rPr>
      <t xml:space="preserve"> низкой плотности</t>
    </r>
  </si>
  <si>
    <t>A09.05.026</t>
  </si>
  <si>
    <t>A09.05.004</t>
  </si>
  <si>
    <t>A09.05.018</t>
  </si>
  <si>
    <t>A09.05.051.001</t>
  </si>
  <si>
    <t>A09.05.007</t>
  </si>
  <si>
    <t>A09.05.008</t>
  </si>
  <si>
    <t>A09.05.034</t>
  </si>
  <si>
    <t>16-S секвенирование микробиома кишечника</t>
  </si>
  <si>
    <t>Оценка преждевременной активации механизма старения, связанного с дисбактериозом кишечника</t>
  </si>
  <si>
    <t>A09.05.235</t>
  </si>
  <si>
    <t>Исследование уровня 25-OH витамина Д в крови</t>
  </si>
  <si>
    <t>A09.05.297</t>
  </si>
  <si>
    <t>Выявление предриска развития нарушений опорно-двигательной системы (остеопороза и (или) саркопении)</t>
  </si>
  <si>
    <t>Выявление предрисков развития нарушения обмена веществ, ожирения и связанных с этим заболеваний</t>
  </si>
  <si>
    <t>Исследование с использованием зарегистрированных программных продуктов для оценки когнитивных функций и психоэмоционального состояния</t>
  </si>
  <si>
    <t>Выявление признаков снижения когнитивных функций и нарушений психоэмоциального состояния</t>
  </si>
  <si>
    <r>
      <t xml:space="preserve">Исследования уровня бетта-изомеризованного </t>
    </r>
    <r>
      <rPr>
        <u/>
        <sz val="11"/>
        <color theme="1"/>
        <rFont val="Times New Roman"/>
        <family val="1"/>
        <charset val="204"/>
      </rPr>
      <t>C-концевого телопептида</t>
    </r>
    <r>
      <rPr>
        <sz val="11"/>
        <color theme="1"/>
        <rFont val="Times New Roman"/>
        <family val="1"/>
        <charset val="204"/>
      </rPr>
      <t xml:space="preserve"> коллагена </t>
    </r>
    <r>
      <rPr>
        <u/>
        <sz val="11"/>
        <color theme="1"/>
        <rFont val="Times New Roman"/>
        <family val="1"/>
        <charset val="204"/>
      </rPr>
      <t>1 типа</t>
    </r>
    <r>
      <rPr>
        <sz val="11"/>
        <color theme="1"/>
        <rFont val="Times New Roman"/>
        <family val="1"/>
        <charset val="204"/>
      </rPr>
      <t xml:space="preserve"> (- cross laps) в крови</t>
    </r>
  </si>
  <si>
    <t>Тарифы на оплату медицинских услуг в рамках программ исследований, проводимых в центрах здоровья (центрах медицины здорового долголетия) и направленных на 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</t>
  </si>
  <si>
    <t>A09.05.028.001</t>
  </si>
  <si>
    <t>A09.05.027.003</t>
  </si>
  <si>
    <t xml:space="preserve">A09.05.251 </t>
  </si>
  <si>
    <t xml:space="preserve">A09.05.264 </t>
  </si>
  <si>
    <t>A26.05.016.003</t>
  </si>
  <si>
    <t>B03.070.009</t>
  </si>
  <si>
    <t>ФГАУЗ БОЛЬНИЦА ПУЩИНСКОГО НАУЧНОГО ЦЕНТРА РОССИЙСКОЙ АКАДЕМИИ НАУК</t>
  </si>
  <si>
    <t>ФГБУЗ "ЦЕНТРАЛЬНАЯ МЕДИКО-САНИТАРНАЯ ЧАСТЬ № 94 ФЕДЕРАЛЬНОГО МЕДИКО-БИОЛОГИЧЕСКОГО АГЕНТСТВА</t>
  </si>
  <si>
    <t>ГБУЗ МО "РЕУТОВСКАЯ КЛИНИЧЕСКАЯ БОЛЬНИЦА "</t>
  </si>
  <si>
    <t>ЧУЗ "ПОЛИКЛИНИКА "РЖД-МЕДИЦИНА" МИКРОРАЙОНА ОЖЕРЕЛЬЕ ГОРОДА КАШИРА"</t>
  </si>
  <si>
    <t>ГБУЗ МО "ЩЁЛКОВСКАЯ БОЛЬНИЦА"</t>
  </si>
  <si>
    <t>ФГБУ "ФЕДЕРАЛЬНЫЙ НАУЧНО-КЛИНИЧЕСКИЙ ЦЕНТР ФИЗИКО-ХИМИЧЕСКОЙ МЕДИЦИНЫ ФЕДЕРАЛЬНОГО МЕДИКО-БИОЛОГИЧЕСКОГО АГЕНТСТВА"</t>
  </si>
  <si>
    <t>ФГБУ "ФЕДЕРАЛЬНЫЙ НАУЧНО-КЛИНИЧЕСКИЙ ЦЕНТР КОСМИЧЕСКОЙ МЕДИЦИНЫ И БИОЛОГИИ ФЕДЕРАЛЬНОГО МЕДИКО-БИОЛОГИЧЕСКОГО АГЕНТСТВА"</t>
  </si>
  <si>
    <t>ГБУЗ МО "КОТЕЛЬНИКОВСКАЯ ГОРОДСКАЯ ПОЛИКЛИНИКА"</t>
  </si>
  <si>
    <t>Профилактический осмотр (Мужчины)</t>
  </si>
  <si>
    <t>Профилактический осмотр (Женщины)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</si>
  <si>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</si>
  <si>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</si>
  <si>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</si>
  <si>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</si>
  <si>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</si>
  <si>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</si>
  <si>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</si>
  <si>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Описание и интерпретация изображений флюорографии легких, в том числе повторное</t>
  </si>
  <si>
    <t>Электрокардиография в покое (проводится при первом прохождении профилактического медицинского осмотра, далее в возрасте 35 лет и старше 1 раз в год)</t>
  </si>
  <si>
    <t>Измерение внутриглазного давления (проводится при первом прохождении профилактического медицинского осмотра, далее в возрасте 40 лет и старше 1 раз в год)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</si>
  <si>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(не проводится в случае, если профилактический медицинский осмотр является частью первого этапа диспансеризации)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</si>
  <si>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или врачом по медицинской профилактике отделения (кабинета) медицинской профилактики или центра здоровья (не проводится в случае, если профилактический медицинский осмотр является частью первого этапа диспансеризации)</t>
  </si>
  <si>
    <t>Липопротеин (а)</t>
  </si>
  <si>
    <t>Прием (осмотр, консультация) фельдшером (акушеркой)</t>
  </si>
  <si>
    <t>Тарифы на оплату профилактических медицинских осмотров взрослого населения (в соответствии с Приказом Минздрава России от 27 апреля 2021 г. № 404н)</t>
  </si>
  <si>
    <t>Тарифы на оплату профилактических медицинских осмотров взрослого населения, проводимых мобильными медицинскими бригадами (мобильными комплексами) (в соответствии с Приказом Минздрава России от 27 апреля 2021 г. № 404н)</t>
  </si>
  <si>
    <t>Тарифы на оплату медицинской помощи в рамках мероприятий по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 (в соответствии с Приказом Минздрава России от 27 апреля 2021 г. № 404н)</t>
  </si>
  <si>
    <t>Тарифы на оплату медицинской помощи в рамках мероприятий по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 (в соответствии с Приказом Минздрава России от 27 апреля 2021 г. № 404н)</t>
  </si>
  <si>
    <t xml:space="preserve">Тарифы на оплату профилактических медицинских осмотров граждан обучающихся в образовательных организациях, проводимых мобильными медицинскими бригадами (мобильными комплексами) (в соответствии с Приказом Минздрава России от 27 апреля 2021 г. № 404н) </t>
  </si>
  <si>
    <t>Приложение 8.1</t>
  </si>
  <si>
    <t xml:space="preserve">Тарифы на оплату медицинской помощи в рамках мероприятий по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</si>
  <si>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1,05. </t>
  </si>
  <si>
    <t>Прием (осмотр, консультация) врача-акушера-гинеколога</t>
  </si>
  <si>
    <t>Приложение 8.3</t>
  </si>
  <si>
    <t>Аудиологический скрининг (в случае отсутствия сведений о его проведении)</t>
  </si>
  <si>
    <t>Ультразвуковое исследование тазобедренных суставов</t>
  </si>
  <si>
    <t>Эхокардиография</t>
  </si>
  <si>
    <t>Общий анализ крови</t>
  </si>
  <si>
    <t>Общий анализ мочи</t>
  </si>
  <si>
    <t>Исследование уровня холестерина в крови экспресс-методом с использованием тест-полосок для детей из группы риска</t>
  </si>
  <si>
    <t>Офтальмоскопия</t>
  </si>
  <si>
    <t>Профилактический осмотр дети (Муж)</t>
  </si>
  <si>
    <t>Профилактический осмотр дети (Жен)</t>
  </si>
  <si>
    <t>Расчетный тариф при выполнении всех исследований, предусмотренных Порядком во время прохождения профилактического медицинского осмотра</t>
  </si>
  <si>
    <t>Определение антител класса M (IgM) к коронавирусу (SARS-CoV-2) иммуноферментным методом</t>
  </si>
  <si>
    <t>A26.06.036</t>
  </si>
  <si>
    <t>A12.05.027</t>
  </si>
  <si>
    <t>Иммуногематологический комплекс для госпитализации (группа крови, резус-фактор, антиген Kell, антиэритроцитарные антитела, фенотип эритроцитов)</t>
  </si>
  <si>
    <t>A09.05.011</t>
  </si>
  <si>
    <t>A26.06.048</t>
  </si>
  <si>
    <t>A09.05.044</t>
  </si>
  <si>
    <t>A26.06.049</t>
  </si>
  <si>
    <t>Коагулограмма расширенная (гемостазиограмма)-ПТ (МНО, АЧТВ, ТВ, ФГ, Антитромбин III, D-димер)</t>
  </si>
  <si>
    <t>Протромбин (по Квику)</t>
  </si>
  <si>
    <t>Определение чувствительности микроорганизмов к антимикробным химиотерапевтическим препаратам диско-дифузионным методом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</si>
  <si>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</si>
  <si>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Микробиологическое (культуральное) исследование кала на аэробные и факультативно-анаэробные микроорганизмы</t>
  </si>
  <si>
    <t>Определение РНК вируса гепатита C (Hepatitis C virus) в крови методом ПЦР, качественное исследование</t>
  </si>
  <si>
    <t>A09.05.201</t>
  </si>
  <si>
    <t>Определение ДНК вируса гепатита B (Hepatitis B virus) в крови методом ПЦР, качественное исследование</t>
  </si>
  <si>
    <t>Исследование уровня тропонина Т в крови</t>
  </si>
  <si>
    <t>Определение антител к хеликобактер пилори (Helicobacter pylori) в крови</t>
  </si>
  <si>
    <t>Микроскопическое исследование отделяемого уретры</t>
  </si>
  <si>
    <t>A26.06.038</t>
  </si>
  <si>
    <t>Определение антител к e-антигену (anti-HBe) вируса гепатита B (Hepatitis B virus) в крови</t>
  </si>
  <si>
    <t>Бактериологическое исследование отделяемого из зева на стрептококк группы A (Streptococcus gr. A)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</si>
  <si>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</si>
  <si>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Определение антител классов M, G (IgM, IgG) к микоплазме пневмонии (Mycoplasma pneumoniae) в крови</t>
  </si>
  <si>
    <t>Просмотр мазка крови для анализа аномалий морфологии эритроцитов, тромбоцитов и лейкоцитов</t>
  </si>
  <si>
    <t>Определение ДНК уреаплазм (Ureaplasma spp.) в отделяемом из уретры методом ПЦР, качественное исследование</t>
  </si>
  <si>
    <t>Определение ДНК микоплазмы хоминис (Mycoplasma hominis) в отделяемом из уретры методом ПЦР, качественное исследование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</si>
  <si>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</si>
  <si>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Исследование уровня молочной кислоты в крови</t>
  </si>
  <si>
    <t>Микробиологическое (культуральное) исследование слизи с задней стенки глотки на менингококк (Neisseria meningitidis)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</si>
  <si>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</si>
  <si>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Микроскопическое исследование соскоба с кожи на клещей</t>
  </si>
  <si>
    <t>Микоплазма (Mycoplasma genitalium), кач. определение ДНК (урогенитальные соскобы)</t>
  </si>
  <si>
    <t>Молекулярно-биологическое исследование отделяемого слизистых оболочек женских половых органов на хламидию трахоматис (Chlamydia trachomatis)</t>
  </si>
  <si>
    <t>Микробиологическое (культуральное) исследование влагалищного отделяемого на дрожжевые грибы</t>
  </si>
  <si>
    <t>Иммунохроматографическое экспресс-исследование кала на токсины A и B клостридии (Clostridium difficile)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</si>
  <si>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</si>
  <si>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Определение РНК калицивирусов (норовирусов, саповирусов) (Caliciviridae (Norovirus, Sapovirus)) в образцах фекалий методом ПЦР</t>
  </si>
  <si>
    <t>Молекулярно-биологическое исследование отделяемого слизистых оболочек женских половых органов на гонококк (Neisseria gonorrhoeae)</t>
  </si>
  <si>
    <t>Исследование железосвязывающей способности сыворотки</t>
  </si>
  <si>
    <t>Определение ДНК вируса гепатита B (Hepatitis B virus) в крови методом ПЦР, количественное исследование</t>
  </si>
  <si>
    <t>Молекулярно-биологическое исследование крови на цитомегаловирус (Cytomegalovirus)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</si>
  <si>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</si>
  <si>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ДНК цитомегаловируса (Cytomegalovirus) методом ПЦР в периферической и пуповинной крови, качественное исследование</t>
  </si>
  <si>
    <t>Определение ДНК простого герпеса 1 и 2 типов (Herpes simplex virus types 1, 2) методом ПЦР в крови, количественное исследование</t>
  </si>
  <si>
    <t>Определение антител классов A, M, G (IgA, IgM, IgG) к хламидии пневмонии (Chlamydia pheumoniae) в крови</t>
  </si>
  <si>
    <t>A26.06.043</t>
  </si>
  <si>
    <t>Определение антител к вирусу гепатита D (Hepatitis D virus) в крови</t>
  </si>
  <si>
    <t>A26.06.035</t>
  </si>
  <si>
    <t>Определение антигена (HbeAg) вируса гепатита B (Hepatitis B virus) в крови</t>
  </si>
  <si>
    <t>Молекулярно-биологическое исследование мазков со слизистой оболочки носоглотки на вирус гриппа (Influenza virus)</t>
  </si>
  <si>
    <t>Микоплазма (Mycoplasma genitalium), кол. определение ДНК (урогенитальные соскобы)</t>
  </si>
  <si>
    <t>Микроскопическое исследование отделяемого женских половых органов на гонококк (Neisseria gonorrhoeae)</t>
  </si>
  <si>
    <t>Микроскопическое исследование влагалищного отделяемого на дрожжевые грибы</t>
  </si>
  <si>
    <t>Микробиологическое (культуральное) исследование синовиальной жидкости на аэробные и факультативно-анаэробные микроорганизмы</t>
  </si>
  <si>
    <t>Определение ДНК вируса простого герпеса 1 и 2 типов (Herpes simplex virus types 1, 2) методом ПЦР в крови, качественное исследование</t>
  </si>
  <si>
    <t>Определение антител класса G (IgG) к возбудителям иксодовых клещевых боррелиозов группы Borrelia burgdorferi sensu lato в крови</t>
  </si>
  <si>
    <t>Определение РНК не полиомиелитных энтеровирусов в образцах фекалий методом ПЦР</t>
  </si>
  <si>
    <t>Определение антител к поверхностному антигену (anti-HBs) вируса гепатита В (Hepatitis В virus) в крови, количественное исследование</t>
  </si>
  <si>
    <t>Определение антител класса M (IgM) к возбудителям иксодовых клещевых боррелиозов группы Borrelia burgdorferi sensu lato в крови</t>
  </si>
  <si>
    <t>Микроскопическое исследование мазков (отделяемое слизистой носа, мазок с конъюнктивы глаза), в том числе риноцитограмма</t>
  </si>
  <si>
    <t>Определение антител класса G к ядерному антигену (anti-HBc IgG) вируса гепатита B (Hepatitis B virus) в крови</t>
  </si>
  <si>
    <t>A26.06.039</t>
  </si>
  <si>
    <t>Определение РНК респираторно-синцитиального вируса (Human Respiratory Syncytial virus) в мазках со слизистой оболочки ротоглотки методом ПЦР</t>
  </si>
  <si>
    <t>Определение содержания антител к гормонам щитовидной железы в крови</t>
  </si>
  <si>
    <t>Определение антител класса M к ядерному антигену (anti-HBc IgM) вируса гепатита B (Hepatitis B virus) в крови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</si>
  <si>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</si>
  <si>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</si>
  <si>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Исследование уровня миоглобина в крови</t>
  </si>
  <si>
    <t>Определение антигена (HBsAg) вируса гепатита B (Hepatitis B virus) в крови, количественное исследование</t>
  </si>
  <si>
    <t>Исследование уровня C-пептида в крови</t>
  </si>
  <si>
    <t>Определение антигена вируса гепатита С (Hepatitis С virus) в крови</t>
  </si>
  <si>
    <t>Исследование уровня соматотропного гормона в крови</t>
  </si>
  <si>
    <t>Микробиологическое (культуральное) исследование желчи на аэробные и факультативно-анаэробные микроорганизмы</t>
  </si>
  <si>
    <t>Определение РНК ротавирусов (Rotavirus gr.A) в образцах фекалий методом ПЦР</t>
  </si>
  <si>
    <t>Определение антител класса G (IgG) к вирусу простого герпеса 2 типа (Herpes simplex virus 2) в крови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</si>
  <si>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</si>
  <si>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Определение РНК астровирусов (Astrovirus) в образцах фекалий методом ПЦР</t>
  </si>
  <si>
    <t>Молекулярно-биологическое исследование фекалий на микроорганизмы рода сальмонелла (Salmonella spp.)</t>
  </si>
  <si>
    <t>Энтеровирус (Enterovirus), кач. определение РНК (кровь)</t>
  </si>
  <si>
    <t>Микробиологическое (культуральное) исследование эякулята на аэробные и факультативно-анаэробные условно-патогенные микроорганизмы</t>
  </si>
  <si>
    <t>Острые кишечные инфекции, скрининг (Salmonella spp, Shigella spp., Campylobacter spp., Adenovirus, Rotavirus / Astrovirus / Norovirus / Enterovirus, кач. (кал)</t>
  </si>
  <si>
    <t>Исследование уровня протеина C в крови</t>
  </si>
  <si>
    <t>Исследование уровня ренина в крови</t>
  </si>
  <si>
    <t>Определение антител класса G (IgG) к хламидии трахоматис (Chlamydia trachomatis) в крови</t>
  </si>
  <si>
    <t>Определение активности протеина S в крови</t>
  </si>
  <si>
    <t>Определение РНК вируса гепатита D (Hepatitis D virus) в крови методом ПЦР, качественное исследование</t>
  </si>
  <si>
    <t>Определение ДНК микоплазмы хоминис (Mycoplasma hominis) в отделяемом из уретры методом ПЦР, количественное исследование</t>
  </si>
  <si>
    <t>Глюкоза в суточной моче</t>
  </si>
  <si>
    <t>Вирус герпеса 6 типа (Human Herpes Virus 6, HHV), кол. определение ДНК, цельная кровь (ЭДТА)</t>
  </si>
  <si>
    <t>Исследование уровня альдостерона в крови</t>
  </si>
  <si>
    <t>Определение антител класса M, (IgM) к вирусу кори в крови</t>
  </si>
  <si>
    <t>Определение содержания антител к рецептору тиреотропного гормона (ТТГ) в крови</t>
  </si>
  <si>
    <t>Определение альбумина / глобулинового соотношения в крови</t>
  </si>
  <si>
    <t>Определение ДНК вируса Эпштейна-Барр (virus Epstein-Barr) в спинномозговой жидкости методом ПЦР, количественное исследование</t>
  </si>
  <si>
    <t>Молекулярно-биологическое исследование мазков со слизистой оболочки ротоглотки на вирус Эпштейна-Барр (Epstein - Barr virus)</t>
  </si>
  <si>
    <t>Исследование уровня адренокортикотропного гормона в крови</t>
  </si>
  <si>
    <t>Определение ДНК вируса Эпштейна-Барр (virus Epstein-Barr) в спинномозговой жидкости методом ПЦР, качественное исследование</t>
  </si>
  <si>
    <t>Определение РНК вируса гепатита C (Hepatitis C virus) в крови методом ПЦР, количественное исследование</t>
  </si>
  <si>
    <t>Определение ДНК цитомегаловируса (Cytomegalovirus) в спинномозговой жидкости методом ПЦР, качественное исследование</t>
  </si>
  <si>
    <t>Молекулярно-биологическое исследование мазков со слизистой оболочки ротоглотки на Chlamydophila pneumoniae</t>
  </si>
  <si>
    <t>Определение содержания антител к циклическому цитрулиновому пептиду (анти-CCP) в крови</t>
  </si>
  <si>
    <t>Молекулярно-биологическое исследование бронхоальвеолярной лаважной жидкости на Mycoplasma pneumoniae</t>
  </si>
  <si>
    <t>Проба на совместимость перед переливанием компонентов крови</t>
  </si>
  <si>
    <t>Тест с ядом гадюки Рассела или тайпана</t>
  </si>
  <si>
    <t>Определение антител класса А (IgA) к хламидии трахоматис (Chlamydia trachomatis) в крови</t>
  </si>
  <si>
    <t>Дифференциация ДНК возбудителей коклюша (Bordetella pertusis), паракоклюша (Bordetella parapertusis), бронхисептикоза (Bordetella bronchiseptica) кач. определение ДНК (мокрота, бронхо-альвеолярный лаваж, соскоб задней стенки глотки)</t>
  </si>
  <si>
    <t>Цитологическое исследование микропрепарата тканей желудка</t>
  </si>
  <si>
    <t>Микробиологическое (культуральное) исследование грудного молока на аэробные и факультативно-анаэробные микроорганизмы</t>
  </si>
  <si>
    <t>Исследование уровня андростендиона в крови</t>
  </si>
  <si>
    <t>Анализ крови по оценке нарушений липидного обмена биохимический</t>
  </si>
  <si>
    <t>Определение ДНК вирусаветряной оспы и опоясывающего лишая (Varicella-Zoster virus) в спинномозговой жидкости методом ПЦР</t>
  </si>
  <si>
    <t>Определение ДНК Mycobacterium tuberculosis (микобактерий туберкулеза) методом ПЦР</t>
  </si>
  <si>
    <t>Вирус Варицелла-Зостер (Varicella-Zoster Virus, VZV), кач. определение ДНК (соскобы)</t>
  </si>
  <si>
    <t>Посев на флору с определением чувствительности к основному спектру антибиотиков и бактериофагам</t>
  </si>
  <si>
    <t>Микробиологическое (культуральное) исследование спинномозговой жидкости на менингококк (Neisseria meningitidis)</t>
  </si>
  <si>
    <t>Цитологическое исследование микропрепарата тканей предстательной железы</t>
  </si>
  <si>
    <t>Определение РНК вируса гепатита A (Hepatitis A virus) в крови методом ПЦР</t>
  </si>
  <si>
    <t>Определение ДНК Mycoplasma pneumoniae в бронхоальвеолярной лаважной жидкости методом ПЦР</t>
  </si>
  <si>
    <t>Микробиологическое (культуральное) исследование перикардиальной жидкости на аэробные и факультативно-анаэробные микроорганизмы</t>
  </si>
  <si>
    <t>Экспресс-исследование уровня тропонина в крови</t>
  </si>
  <si>
    <t>Вирус папилломы человека (Human Papillomavirus, HPV) низкого канцерогенного риска, типы 6/11, кач. определение ДНК ВПЧ (урогенитальные соскобы)</t>
  </si>
  <si>
    <t>Исследование активности и свойств фактора Виллебранда в крови</t>
  </si>
  <si>
    <t>Определение ДНК токсоплазмы (Toxoplasma gondii) методом ПЦР в периферической и пуповинной крови</t>
  </si>
  <si>
    <t>Определение ДНК Streptococcus agalactiae (SGB) в крови методом ПЦР в крови, количественное исследование</t>
  </si>
  <si>
    <t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t>
  </si>
  <si>
    <t>Цитологическое исследование микропрепарата тканей губы</t>
  </si>
  <si>
    <t>Микроскопическое исследование уретрального отделяемого и сока простаты</t>
  </si>
  <si>
    <t>Цитологическое исследование микропрепарата тканей полости рта</t>
  </si>
  <si>
    <t>Определение антител классов A, M, G (IgM, IgA, IgG) к лямблиям в крови</t>
  </si>
  <si>
    <t>Цитологическое исследование отделяемого верхних дыхательных путей и отпечатков</t>
  </si>
  <si>
    <t>Определение РНК вируса гриппа C (Influenza virus C) в мазках со слизистой оболочки носоглотки методом ПЦР</t>
  </si>
  <si>
    <t>Исследование мочи для выявления клеток опухоли</t>
  </si>
  <si>
    <t>Цитологическое исследование микропрепарата тканей матки</t>
  </si>
  <si>
    <t>Исследование уровня натрия в моче</t>
  </si>
  <si>
    <t>Исследования уровня N-терминального пропептида проколлагена 1-го типа (P1NP) в крови</t>
  </si>
  <si>
    <t>Исследование уровня калия в моче</t>
  </si>
  <si>
    <t>Цитологическое исследование микропрепарата тканей слюнной железы</t>
  </si>
  <si>
    <t>Исследования уровня бетта-изомеризованного C-концевого телопептида коллагена 1 типа ( B - cross laps) в крови</t>
  </si>
  <si>
    <t>Вирус герпеса человека 8 типа (Human Herpes Virus 8, HHV), кач. определение ДНК (соскобы слизистых, отделяемое везикул)</t>
  </si>
  <si>
    <t>Исследование уровня хлоридов в моче</t>
  </si>
  <si>
    <t>Исследование уровня плазминогена в крови</t>
  </si>
  <si>
    <t>Цитологическое исследование микропрепарата тканей плевры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</si>
  <si>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</si>
  <si>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Вирус папилломы человека (Human Papillomavirus, HPV) 31/33 тип, кол. определение ДНК ВПЧ (эндоцервикс, экзоцервикс, соскоб эпителия уретры)</t>
  </si>
  <si>
    <t>Определение ДНК гельминтов в кале методом ПЦР (возбудителей энтеробиоза, аскаридоза, дифиллоботриоза, описторхоза, тениоза)</t>
  </si>
  <si>
    <t>Определение ДНК микроорганизмов рода сальмонелла (Salmonella spp.) в образцах фекалий методом ПЦР</t>
  </si>
  <si>
    <t>Определение ДНК криптоспоридий (Cryptosporidium parvum) в фекалиях методом ПЦР</t>
  </si>
  <si>
    <t>Молекулярно-биологическое исследование мазков со слизистой оболочки носоглотки на аденовирус (Human Adenovirus)</t>
  </si>
  <si>
    <t>Вирус папилломы человека высокого канцерогенного риска (Human Papillomavirus, HPV) с типированием (16,18,31,33,35,39,45,51,52,56,58,59), кач. определение ДНК (урогенитальные соскобы)</t>
  </si>
  <si>
    <t>Вирус простого герпеса 1 типа (Herpes Simplex Virus, HSV), кол. определение ДНК (кровь)</t>
  </si>
  <si>
    <t>Антитела IgM к Hepatitis C virus, концентрация в условных единицах в сыворотке или плазме крови</t>
  </si>
  <si>
    <t>Определение РНК респираторно-синцитиального вируса (Human Respiratory Syncytial virus) в мазках со слизистой оболочки носоглотки методом ПЦР</t>
  </si>
  <si>
    <t>Цитологическое исследование микропрепарата тканей пищевода</t>
  </si>
  <si>
    <t>Молекулярно-биологическое исследование мазков со слизистой оболочки ротоглотки на парвовирус B19 (Parvovirus B19)</t>
  </si>
  <si>
    <t>Исследование физических свойств синовиальной жидкости</t>
  </si>
  <si>
    <t>Определение ДНК стрептококка группы B (S. agalactiae) во влагалищном мазке и ректальном мазке методом ПЦР</t>
  </si>
  <si>
    <t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t>
  </si>
  <si>
    <t>Вирус папилломы человека высокого канцерогенного риска (Human Papillomavirus, HPV) определение филогенетических групп A5 (51), A6 (56), A7 (18,39,45,59), A9 (16, 31, 33, 35, 52, 58), кол. определение ДНК (урогенитальные соскобы)</t>
  </si>
  <si>
    <t>Определение РНК вируса гепатита D (Hepatitis D virus) в крови методом ПЦР, количественное исследование</t>
  </si>
  <si>
    <t>Возбудители кандидоза (грибы рода Candida): C.albicans, C.glabrata, C.krusei, C.parapsilosis и C.tropicalis, кол. определение ДНК (соскобы слизистых, другое)</t>
  </si>
  <si>
    <t>Вирусы гриппа А/В (Influenza virus A/B), кач. определение РНК</t>
  </si>
  <si>
    <t>Исследование уровня глюкозы в крови методом непрерывного мониторирования</t>
  </si>
  <si>
    <t>Исследование уровня опухолеассоциированного маркера СА 242 в крови</t>
  </si>
  <si>
    <t>Определение ДНК Gardnerella vaginalis, Atopobium vaginae, Lactobacillus spp. и общего количества бактерий во влагалищном отделяемом методом ПЦР, количественное исследование</t>
  </si>
  <si>
    <t>Цитологическое исследование отпечатков трепанобиоптата костного мозга</t>
  </si>
  <si>
    <t>Вирус Эпштейна-Барр (Epstein-Barr virus, EBV), кол. определение ДНК (соскобы)</t>
  </si>
  <si>
    <t>ДНК папилломавирусов (Human Papillomavirus), типирование с определением 21 типа : 6, 11, 16, 18, 26, 31, 33, 35, 39, 44, 45, 51, 52, 53, 56, 58, 59, 66, 68, 73, 82 количественный</t>
  </si>
  <si>
    <t>Молекулярно-биологическое исследование мазков со слизистой оболочки ротоглотки на Pneumocystis jirovecii (carinii)</t>
  </si>
  <si>
    <t>Возбудители кандидоза (грибы рода Candida): C.albicans, C.glabrata, C.krusei, кач. определение ДНК (соскобы слизистых, другое)</t>
  </si>
  <si>
    <t>Определение генотипа вируса гепатита B (Hepatitis B virus)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</si>
  <si>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t>
  </si>
  <si>
    <t>Определение vanA/vanB-опосредованной резистентности к гликопептидам методом амплификации нуклеиновых кислот</t>
  </si>
  <si>
    <t>Цитологическое исследование микропрепарата тканей толстой кишки</t>
  </si>
  <si>
    <t>Цитологическое исследование микропрепарата тканей желчного пузыря</t>
  </si>
  <si>
    <t>Цитологическое исследование микропрепарата опухоли средостения</t>
  </si>
  <si>
    <t>Определение ДНК листерий (Listeria monocytogenes) методом ПЦР в крови, качественное исследование</t>
  </si>
  <si>
    <t>Комплекс исследований на диарогенный эшерихиоз, вызванный инфекцией Escherichia Coli (EPEC/ETEC/EIEC/EHEC/EAgEC)</t>
  </si>
  <si>
    <t>Панель ПЦР-6 "Скрининговое исследование урогенитальных инфекций" Chlamydia trachomatis, Mycoplasma genitalium, Gardnerella vaginalis, Mycoplasma hominis, Trichomonas vaginalis, Ureaplasma species, качественное определение ДНК (соскобы)</t>
  </si>
  <si>
    <t>Определение ДНК бледной трепонемы (Treponema pallidum) в отделяемом эрозивно-язвенных элементов слизистых оболочек половых органов методом ПЦР</t>
  </si>
  <si>
    <t>Вирус папилломы человека низкого канцерогенного риска (Human Papillomavirus, HPV), типы 6/11, кол. определение ДНК (урогенитальные соскобы)</t>
  </si>
  <si>
    <t>Ротавирус / Астровирус / Норовирус / Энтеровирус, кач. определение РНК (соскоб из ротовой полости)</t>
  </si>
  <si>
    <t>Кишечные инфекции (Rotavirus / Astrovirus / Norovirus / Enterovirus), РНК, кач. (кал)</t>
  </si>
  <si>
    <t>Определение ДНК возбудителя иерсиниоза (Yersinia enterocolitica) в образцах фекалий методом ПЦР</t>
  </si>
  <si>
    <t>Определение ДНК листерий (Listeria monocytogenes) в кале или меконии методом ПЦР, качественное исследование</t>
  </si>
  <si>
    <t>Микобактерии туберкулеза (Mycobacterium tuberculosis), кач. определение ДНК (кровь)</t>
  </si>
  <si>
    <t>Определение ДНК вируса герпеса 6 типа (HHV6) в мазках со слизистой оболочки ротоглотки методом ПЦР, количественное исследование</t>
  </si>
  <si>
    <t>Молекулярно-биологическое исследование мазков со слизистой оболочки ротоглотки вирусов парагриппа (Human Parainfluenza virus)</t>
  </si>
  <si>
    <t>ОРВИ скрин 4 (определение РНК вирусов гриппа и COVID-19: грипп А (Influenza virus A), грипп В (Influenza virus В), грипп субтипа H1pdm09 (пандемический), вирус SARS CoV-2)</t>
  </si>
  <si>
    <t>Вирус простого герпеса 2 типа (Herpes Simplex Virus, HSV), кол. определение ДНК (кровь)</t>
  </si>
  <si>
    <t>Определение РНК вируса гепатита G в крови методом ПЦР</t>
  </si>
  <si>
    <t>Количественное определение ДНК цитомегаловируса в биопсийном (операционном) материале методом ПЦР</t>
  </si>
  <si>
    <t>Определение ДНК грибов дерматофитов (Dermatophytes) в соскобах с кожи и ногтевых пластинок методом ПЦР</t>
  </si>
  <si>
    <t>Определение Омега-3 индекса в крови (нет в нашем справочнике)</t>
  </si>
  <si>
    <t>Холестерин липопротеидов очень низкой плотности (ЛПОНП), (включает определение триглицеридов)</t>
  </si>
  <si>
    <t>Исследование уровня апопротеина B1 в крови</t>
  </si>
  <si>
    <t>Энтерофлор</t>
  </si>
  <si>
    <t>A12.06.016</t>
  </si>
  <si>
    <t>A26.05.019.01</t>
  </si>
  <si>
    <t>A26.05.019.03</t>
  </si>
  <si>
    <t>A26.06.034.01</t>
  </si>
  <si>
    <t>A26.06.034.02</t>
  </si>
  <si>
    <t>A26.06.041.02</t>
  </si>
  <si>
    <t>A09.05.282</t>
  </si>
  <si>
    <t>A09.05.028.01</t>
  </si>
  <si>
    <t>A09.05.054</t>
  </si>
  <si>
    <t>A26.06.041</t>
  </si>
  <si>
    <t>A09.05.054.02</t>
  </si>
  <si>
    <t>A09.05.229</t>
  </si>
  <si>
    <t>A26.05.020.02</t>
  </si>
  <si>
    <t>A26.05.023</t>
  </si>
  <si>
    <t>B03.016.002.1</t>
  </si>
  <si>
    <t>A12.06.024</t>
  </si>
  <si>
    <t>A12.06.010</t>
  </si>
  <si>
    <t>A12.06.036</t>
  </si>
  <si>
    <t>A09.05.054.04</t>
  </si>
  <si>
    <t>A12.06.035</t>
  </si>
  <si>
    <t>A12.06.037</t>
  </si>
  <si>
    <t>A09.05.054.03</t>
  </si>
  <si>
    <t>B01.004.001/B01.014.001/B01.047.001/B01.026.001</t>
  </si>
  <si>
    <t>B01.004.002t/B01.014.002t/B01.047.002t/B01.026.002t</t>
  </si>
  <si>
    <t>A04.14.001.05</t>
  </si>
  <si>
    <t>B01.004.001/B01.047.001/B01.026.001</t>
  </si>
  <si>
    <t>B01.004.002t/B01.047.002t/B01.026.002t</t>
  </si>
  <si>
    <t>A06.30.005</t>
  </si>
  <si>
    <t>B01.004.002/B01.047.002/B01.026.002</t>
  </si>
  <si>
    <t>B01.004.001/B01.014.001/B01.047.001</t>
  </si>
  <si>
    <t>B01.004.002t/B01.014.002t/B01.047.002t</t>
  </si>
  <si>
    <t>B01.004.002/B01.014.002/B01.047.001</t>
  </si>
  <si>
    <t>A05.30.005.02</t>
  </si>
  <si>
    <t>A05.15.002</t>
  </si>
  <si>
    <t>A06.14.007</t>
  </si>
  <si>
    <t>A12.05.027.001m</t>
  </si>
  <si>
    <t>A26.30.004.001m</t>
  </si>
  <si>
    <t>A26.02.001m</t>
  </si>
  <si>
    <t>A26.19.008m</t>
  </si>
  <si>
    <t>A26.05.019.001m</t>
  </si>
  <si>
    <t>A26.05.020.001m</t>
  </si>
  <si>
    <t>A09.05.253m</t>
  </si>
  <si>
    <t>A26.06.033m</t>
  </si>
  <si>
    <t>A09.05.206m</t>
  </si>
  <si>
    <t>A26.06.038m</t>
  </si>
  <si>
    <t>A09.05.235m</t>
  </si>
  <si>
    <t>A26.08.015m</t>
  </si>
  <si>
    <t>A26.25.001m</t>
  </si>
  <si>
    <t>A26.06.057m</t>
  </si>
  <si>
    <t>A12.05.122m</t>
  </si>
  <si>
    <t>A09.05.054.002m</t>
  </si>
  <si>
    <t>A26.20.030.001m</t>
  </si>
  <si>
    <t>A26.09.011m</t>
  </si>
  <si>
    <t>A09.05.207m</t>
  </si>
  <si>
    <t>A26.08.003m</t>
  </si>
  <si>
    <t>A26.20.009.002m</t>
  </si>
  <si>
    <t>A26.20.009.005m</t>
  </si>
  <si>
    <t>A26.01.018m</t>
  </si>
  <si>
    <t>A26.20.027.003m</t>
  </si>
  <si>
    <t>A26.20.020m</t>
  </si>
  <si>
    <t>A26.20.016m</t>
  </si>
  <si>
    <t>A26.19.095m</t>
  </si>
  <si>
    <t>A26.20.026m</t>
  </si>
  <si>
    <t>A09.05.058m</t>
  </si>
  <si>
    <t>A12.06.060m</t>
  </si>
  <si>
    <t>A26.19.075.001m</t>
  </si>
  <si>
    <t>A26.20.022m</t>
  </si>
  <si>
    <t>A12.05.011m</t>
  </si>
  <si>
    <t>A26.05.020.002m</t>
  </si>
  <si>
    <t>A26.05.017m</t>
  </si>
  <si>
    <t>A26.30.001m</t>
  </si>
  <si>
    <t>A26.05.017.001m</t>
  </si>
  <si>
    <t>A26.05.035.002m</t>
  </si>
  <si>
    <t>A26.06.016m</t>
  </si>
  <si>
    <t>A26.06.043m</t>
  </si>
  <si>
    <t>A26.05.019.003m</t>
  </si>
  <si>
    <t>A26.06.035m</t>
  </si>
  <si>
    <t>A26.08.019m</t>
  </si>
  <si>
    <t>A09.05.080m</t>
  </si>
  <si>
    <t>A26.20.027.004m</t>
  </si>
  <si>
    <t>A26.20.001m</t>
  </si>
  <si>
    <t>A26.20.015m</t>
  </si>
  <si>
    <t>A26.04.004m</t>
  </si>
  <si>
    <t>A26.05.035.001m</t>
  </si>
  <si>
    <t>A26.06.011.002m</t>
  </si>
  <si>
    <t>A26.19.072.001m</t>
  </si>
  <si>
    <t>A26.06.040.002m</t>
  </si>
  <si>
    <t>A26.06.011.001m</t>
  </si>
  <si>
    <t>A08.08.003.001m</t>
  </si>
  <si>
    <t>A26.06.039.002m</t>
  </si>
  <si>
    <t>A26.06.039m</t>
  </si>
  <si>
    <t>A26.08.039.001m</t>
  </si>
  <si>
    <t>A12.06.031m</t>
  </si>
  <si>
    <t>A26.06.039.001m</t>
  </si>
  <si>
    <t>A26.26.004m</t>
  </si>
  <si>
    <t>A26.20.033.001m</t>
  </si>
  <si>
    <t>A09.05.006m</t>
  </si>
  <si>
    <t>A26.06.036.002m</t>
  </si>
  <si>
    <t>A09.05.205m</t>
  </si>
  <si>
    <t>A26.06.101m</t>
  </si>
  <si>
    <t>A09.05.066m</t>
  </si>
  <si>
    <t>A26.14.002m</t>
  </si>
  <si>
    <t>A26.19.074.001m</t>
  </si>
  <si>
    <t>A26.06.045.002m</t>
  </si>
  <si>
    <t>A26.20.009.006m</t>
  </si>
  <si>
    <t>A26.19.076.001m</t>
  </si>
  <si>
    <t>A26.19.064m</t>
  </si>
  <si>
    <t>A26.19.072.002m</t>
  </si>
  <si>
    <t>A09.05.204m</t>
  </si>
  <si>
    <t>A26.21.026m</t>
  </si>
  <si>
    <t>A26.19.072.004m</t>
  </si>
  <si>
    <t>A09.05.125m</t>
  </si>
  <si>
    <t>A09.05.121m</t>
  </si>
  <si>
    <t>A26.06.018.003m</t>
  </si>
  <si>
    <t>A09.05.126m</t>
  </si>
  <si>
    <t>A26.05.023.001m</t>
  </si>
  <si>
    <t>A26.08.060.003m</t>
  </si>
  <si>
    <t>A09.05.069m</t>
  </si>
  <si>
    <t>A26.06.056.002m</t>
  </si>
  <si>
    <t>A12.06.046m</t>
  </si>
  <si>
    <t>A09.05.013m</t>
  </si>
  <si>
    <t>A26.23.010.002m</t>
  </si>
  <si>
    <t>A26.08.059m</t>
  </si>
  <si>
    <t>A09.05.067m</t>
  </si>
  <si>
    <t>A26.23.010.001m</t>
  </si>
  <si>
    <t>A26.05.019.002m</t>
  </si>
  <si>
    <t>A26.23.009.001m</t>
  </si>
  <si>
    <t>A26.08.049m</t>
  </si>
  <si>
    <t>A12.06.052m</t>
  </si>
  <si>
    <t>A26.09.062m</t>
  </si>
  <si>
    <t>A12.05.004m</t>
  </si>
  <si>
    <t>A12.05.043m</t>
  </si>
  <si>
    <t>A26.06.018.001m</t>
  </si>
  <si>
    <t>A26.08.031.002m</t>
  </si>
  <si>
    <t>A08.16.007m</t>
  </si>
  <si>
    <t>A26.30.009m</t>
  </si>
  <si>
    <t>A09.05.146m</t>
  </si>
  <si>
    <t>B03.016.005m</t>
  </si>
  <si>
    <t>A09.05.214m</t>
  </si>
  <si>
    <t>A26.23.011.001m</t>
  </si>
  <si>
    <t>A26.09.080.001m</t>
  </si>
  <si>
    <t>A26.23.010.004m</t>
  </si>
  <si>
    <t>A26.23.002m</t>
  </si>
  <si>
    <t>A08.21.005m</t>
  </si>
  <si>
    <t>A26.05.030.001m</t>
  </si>
  <si>
    <t>A26.09.062.001m</t>
  </si>
  <si>
    <t>A26.10.003m</t>
  </si>
  <si>
    <t>A09.05.193.001m</t>
  </si>
  <si>
    <t>A26.20.009.012m</t>
  </si>
  <si>
    <t>A09.05.285m</t>
  </si>
  <si>
    <t>A26.05.013.001m</t>
  </si>
  <si>
    <t>A26.05.041.002m</t>
  </si>
  <si>
    <t>A26.19.082m</t>
  </si>
  <si>
    <t>B03.053.002m</t>
  </si>
  <si>
    <t>A08.07.006m</t>
  </si>
  <si>
    <t>A12.21.003m</t>
  </si>
  <si>
    <t>A08.07.001m</t>
  </si>
  <si>
    <t>A26.06.032m</t>
  </si>
  <si>
    <t>A08.08.002m</t>
  </si>
  <si>
    <t>A26.08.019.003m</t>
  </si>
  <si>
    <t>A08.28.012m</t>
  </si>
  <si>
    <t>A08.20.013m</t>
  </si>
  <si>
    <t>A09.28.014m</t>
  </si>
  <si>
    <t>A09.05.296m</t>
  </si>
  <si>
    <t>A09.28.013m</t>
  </si>
  <si>
    <t>A08.07.008m</t>
  </si>
  <si>
    <t>A26.08.060.004m</t>
  </si>
  <si>
    <t>A09.28.067m</t>
  </si>
  <si>
    <t>A09.05.048m</t>
  </si>
  <si>
    <t>A08.09.006m</t>
  </si>
  <si>
    <t>A26.20.034.001m</t>
  </si>
  <si>
    <t>A26.20.009.009m</t>
  </si>
  <si>
    <t>A26.19.048.002m</t>
  </si>
  <si>
    <t>A26.19.064.001m</t>
  </si>
  <si>
    <t>A26.19.060.001m</t>
  </si>
  <si>
    <t>A26.08.022m</t>
  </si>
  <si>
    <t>A26.20.009.010m</t>
  </si>
  <si>
    <t>A26.05.035.003m</t>
  </si>
  <si>
    <t>A26.06.041.003m</t>
  </si>
  <si>
    <t>A26.08.020.001m</t>
  </si>
  <si>
    <t>A08.16.006m</t>
  </si>
  <si>
    <t>A26.08.057m</t>
  </si>
  <si>
    <t>A12.04.001m</t>
  </si>
  <si>
    <t>A26.20.049m</t>
  </si>
  <si>
    <t>A26.20.033m</t>
  </si>
  <si>
    <t>A26.20.009.011m</t>
  </si>
  <si>
    <t>A26.05.023.002m</t>
  </si>
  <si>
    <t>A26.20.048.001m</t>
  </si>
  <si>
    <t>A26.08.019.004m</t>
  </si>
  <si>
    <t>A09.05.023.001m</t>
  </si>
  <si>
    <t>A09.05.232m</t>
  </si>
  <si>
    <t>A26.20.032.001m</t>
  </si>
  <si>
    <t>A08.05.017m</t>
  </si>
  <si>
    <t>A26.23.010.003m</t>
  </si>
  <si>
    <t>A26.20.009.014m</t>
  </si>
  <si>
    <t>A26.08.061m</t>
  </si>
  <si>
    <t>A26.20.048.002m</t>
  </si>
  <si>
    <t>A26.05.020.003m</t>
  </si>
  <si>
    <t>A26.08.068.001m</t>
  </si>
  <si>
    <t>A26.30.004.039m</t>
  </si>
  <si>
    <t>A08.18.002m</t>
  </si>
  <si>
    <t>A08.14.003m</t>
  </si>
  <si>
    <t>A08.11.002m</t>
  </si>
  <si>
    <t>A26.05.037.001m</t>
  </si>
  <si>
    <t>B03.014.004m</t>
  </si>
  <si>
    <t>A26.23.011.002m</t>
  </si>
  <si>
    <t>A26.20.034.002m</t>
  </si>
  <si>
    <t>A26.20.025.001m</t>
  </si>
  <si>
    <t>A26.20.009.013m</t>
  </si>
  <si>
    <t>A26.19.072.005m</t>
  </si>
  <si>
    <t>A26.19.072.003m</t>
  </si>
  <si>
    <t>A26.19.066.001m</t>
  </si>
  <si>
    <t>A26.19.027.001m</t>
  </si>
  <si>
    <t>A26.09.080.002m</t>
  </si>
  <si>
    <t>A26.08.060.002m</t>
  </si>
  <si>
    <t>A26.08.042m</t>
  </si>
  <si>
    <t>A26.08.019.005m</t>
  </si>
  <si>
    <t>A26.05.035.004m</t>
  </si>
  <si>
    <t>A26.05.026.001m</t>
  </si>
  <si>
    <t>A26.05.017.003m</t>
  </si>
  <si>
    <t>A26.01.030.001m</t>
  </si>
  <si>
    <t>A09.05.297m</t>
  </si>
  <si>
    <t>A09.05.056m</t>
  </si>
  <si>
    <t>A09.05.078.001m</t>
  </si>
  <si>
    <t>A09.05.081m</t>
  </si>
  <si>
    <t>A09.05.160m</t>
  </si>
  <si>
    <t>A09.05.192m</t>
  </si>
  <si>
    <t>A09.05.264m</t>
  </si>
  <si>
    <t>A09.05.274m</t>
  </si>
  <si>
    <t>A12.05.108.001m</t>
  </si>
  <si>
    <t>A12.06.073m</t>
  </si>
  <si>
    <t>A09.05.028.001m</t>
  </si>
  <si>
    <t>A09.05.251m</t>
  </si>
  <si>
    <t>A09.05.027.003m</t>
  </si>
  <si>
    <t>A26.05.016.003m</t>
  </si>
  <si>
    <t>A26.30.006.001m</t>
  </si>
  <si>
    <t>D01.01.012m</t>
  </si>
  <si>
    <t>D01.01.013m</t>
  </si>
  <si>
    <t>A12.21.001m</t>
  </si>
  <si>
    <t>A09.28.011.001m</t>
  </si>
  <si>
    <t>A26.08.027.006m</t>
  </si>
  <si>
    <t>A06.30.002.10I</t>
  </si>
  <si>
    <t>A06.30.002.11I</t>
  </si>
  <si>
    <t>Описание и интерпретация изображения колоноскопии  (с применением искусственного интеллекта)</t>
  </si>
  <si>
    <t>Описание и интерпретация изображения электрокардиографии  (с применением искусственного интеллекта)</t>
  </si>
  <si>
    <t>Прием (осмотр, консультация)  врача - гастроэнтеролога первичный</t>
  </si>
  <si>
    <t>Ультразвуковое исследование печени с оценкой кровотока</t>
  </si>
  <si>
    <t>Анализ крови на лекарственный мониторинг (такролимус и пр)</t>
  </si>
  <si>
    <t>Прием (осмотр, консультация)  врача- гастроэнтеролога повторный</t>
  </si>
  <si>
    <t>Прием (осмотр, консультация)  врача - нефролога первичный</t>
  </si>
  <si>
    <t>Ультразвуковое исследование почек с оценкой кровотока</t>
  </si>
  <si>
    <t>Прием (осмотр, консультация)  врача- нефролога повторный</t>
  </si>
  <si>
    <t xml:space="preserve">Комплексный прием врача-нефролога с проведением исследований после трансплантации почки </t>
  </si>
  <si>
    <t>Комплексный прием врача-гастроэнтеролога с проведением исследований после трансплантации печени</t>
  </si>
  <si>
    <t>Тарифы на оплату при прохождении несовершеннолетними профилактических медицинских осмотров, проводимых мобильными медицинскими бригадами (мобильными комплексами)(в соответствии с Приказом Минздава России от 14.04.2025 №211н)</t>
  </si>
  <si>
    <t>Приложение 8.4</t>
  </si>
  <si>
    <t>УЗИ малого таза (комплексное, в том числе интравагинальное)1</t>
  </si>
  <si>
    <t>Ультразуковое исследование щитовидной железы</t>
  </si>
  <si>
    <t>Флюорография легких (не включая стоимость описания и интерпретации изображений)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</si>
  <si>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ситуации, проводимые мобильными медицинскими бригадами (мобильными комплексами) (в соответствии с Приказом Минздрава России от 14.04.2025 №212н)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</si>
  <si>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проводимые мобильными медицинскими бригадами (мобильными комплексами)(в соответствии с приказом Минздрава России от 21.04.2022 № 275н)</t>
  </si>
  <si>
    <t>Проведение скринингового исследования на антитела к гепатиту C путем определения суммарных антител классов M и G к вирусу гепатита C в крови</t>
  </si>
  <si>
    <t>Краткое индивидуальное профилактическое консультирование</t>
  </si>
  <si>
    <t>Исследование кала на скрытую кровь количественным иммунохимическим методом (гемоглобин + трансферрин)</t>
  </si>
  <si>
    <t>Определение простат-специфического антигена (ПСА) в крови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</si>
  <si>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</si>
  <si>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 xml:space="preserve">Маммография обеих молочных желез в двух проекциях </t>
  </si>
  <si>
    <t xml:space="preserve">Описание и интерпретация изображений маммографии, в том числе повторное1 </t>
  </si>
  <si>
    <t xml:space="preserve"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</t>
  </si>
  <si>
    <t>18,24,30 лет</t>
  </si>
  <si>
    <t>21,27,33 лет</t>
  </si>
  <si>
    <t>36 лет</t>
  </si>
  <si>
    <t>39 лет</t>
  </si>
  <si>
    <t>40,44,46,52,56,58,62 лет</t>
  </si>
  <si>
    <t>42,48,54 лет</t>
  </si>
  <si>
    <t>60 лет</t>
  </si>
  <si>
    <t>50,64 лет</t>
  </si>
  <si>
    <t>41,43,47,49,53,59,61 лет</t>
  </si>
  <si>
    <t>45 лет</t>
  </si>
  <si>
    <t>51,57,63 лет</t>
  </si>
  <si>
    <t>55 лет</t>
  </si>
  <si>
    <t>65,71 лет</t>
  </si>
  <si>
    <t>67,69,73,75 лет</t>
  </si>
  <si>
    <t>77,83,89,95 лет</t>
  </si>
  <si>
    <t>79,81,85,87,91,93,97,99 лет</t>
  </si>
  <si>
    <t>66,70,72 лет</t>
  </si>
  <si>
    <t>68,74 лет</t>
  </si>
  <si>
    <t>76,78,82,84,88,90,94,96 лет</t>
  </si>
  <si>
    <t>80,86,92,98 лет</t>
  </si>
  <si>
    <t>41,43,47,49,53,55,59,61 лет</t>
  </si>
  <si>
    <t>42,48,54,60 лет</t>
  </si>
  <si>
    <t>40,44,46,50,52,56,58,62,64 лет</t>
  </si>
  <si>
    <t>Тарифы на оплату диспансеризации определенных групп взрослого населения (в соответствии с Приказом Минздрава России от 27 апреля 2021 г. № 404н)</t>
  </si>
  <si>
    <t>1 этап диспансеризации</t>
  </si>
  <si>
    <t>2 этап диспансеризации</t>
  </si>
  <si>
    <t>A06.30.002.6D</t>
  </si>
  <si>
    <t>A04.12.005.003D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</si>
  <si>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</si>
  <si>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</t>
  </si>
  <si>
    <t>Проведение спирометрии или спирографии</t>
  </si>
  <si>
    <t>Приложение 8.2</t>
  </si>
  <si>
    <t>Тарифы на оплату диспансеризации определенных групп взрослого населения, проводимой мобильными медицинскими бригадами (мобильными комплексами) (в соответствии с Приказом Минздрава России от 27 апреля 2021 г. № 404н)</t>
  </si>
  <si>
    <t>Тарифы на оплату диспансеризации определенных групп взрослого населения, оказанной в иной медицинской организации (не по месту прикрепления) по согласованию с работодателем и (или) руководителем образовательной организации (в соответствии с Приказом Минздрава России от 27 апреля 2021 г. № 404н)</t>
  </si>
  <si>
    <t>Тарифы на оплату диспансеризации определенных групп взрослого населения, оказанной в иной медицинской организации (не по месту прикрепления) по согласованию с работодателем и (или) руководителем образовательной организации, проводимой мобильными медицинскими бригадами (мобильными комплексами) (в соответствии с Приказом Минздрава России от 27 апреля 2021 г. № 404н)</t>
  </si>
  <si>
    <t xml:space="preserve">Тарифы на оплату профилактических медицинских осмотров граждан, обучающихся в образовательных организациях (в соответствии с Приказом Минздрава России от 27 апреля 2021 г. № 404н) </t>
  </si>
  <si>
    <t>Тарифы на оплату диспансеризации определенных групп взрослого населения, обучающихся в образовательных организациях (в соответствии с Приказом Минздрава России от 27 апреля 2021 г. № 404н)</t>
  </si>
  <si>
    <t>Тарифы на оплату диспансеризации определенных групп взрослого населения, обучающихся в образовательных организациях, проводимых мобильными медицинскими бригадами (мобильными комплексами) (в соответствии с Приказом Минздрава России от 27 апреля 2021 г. № 404н)</t>
  </si>
  <si>
    <t>Стоимость, руб.</t>
  </si>
  <si>
    <t>Лабораторные и инструментальные методы исследования</t>
  </si>
  <si>
    <t>Анализ крови биохимический общетерапевтический (включая АЛТ и АСТ)****</t>
  </si>
  <si>
    <t>A12.05.027/A.12.05.120</t>
  </si>
  <si>
    <t>Определение протромбинового (тромбопластинового) времени в крови или в плазме/Исследование уровня тромбоцитов в крови****</t>
  </si>
  <si>
    <t>Вирус Эпштейна-Барр (Epstein-Barr virus, EBV), кол. определение ДНК (кровь)</t>
  </si>
  <si>
    <t>рассмотрены Комиссией по разработке Московской областной программы ОМС от 23.01.2026 (протокол № 183)</t>
  </si>
  <si>
    <t>по реализации Московской областной программы ОМС на 2026 год от 23.01.2026</t>
  </si>
  <si>
    <t>Приложение 6д</t>
  </si>
  <si>
    <t>по реализации Московской областной программы ОМС на 2026 год от 23.01.206</t>
  </si>
  <si>
    <t>по реализации Московской областной программы ОМС на 2026  год от 23.01.2026</t>
  </si>
  <si>
    <t>B01.004.001kg</t>
  </si>
  <si>
    <t>A04.14.001kg</t>
  </si>
  <si>
    <t>B03.005.019kg</t>
  </si>
  <si>
    <t>B01.004.002kg</t>
  </si>
  <si>
    <t>B01.025.001kn</t>
  </si>
  <si>
    <t>A04.28.002.001kn</t>
  </si>
  <si>
    <t>B03.005.019kn</t>
  </si>
  <si>
    <t>B01.025.002kn</t>
  </si>
  <si>
    <t>B01.025kn</t>
  </si>
  <si>
    <t>B01.004kg</t>
  </si>
  <si>
    <r>
      <t>Консультация врача с применением телемедицинских технологий (фельдшер - пациент, за исключением консультации с применением телемедицинских технологий в Фапе) для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</si>
  <si>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B03.070.001dl</t>
  </si>
  <si>
    <t>B03.070.002dl</t>
  </si>
  <si>
    <t>B03.070.003dl</t>
  </si>
  <si>
    <t>B03.070.007dl</t>
  </si>
  <si>
    <t>B03.070.006dl</t>
  </si>
  <si>
    <t>B03.070.005dl</t>
  </si>
  <si>
    <t>B03.070.004dl</t>
  </si>
  <si>
    <t>B01.027KC</t>
  </si>
  <si>
    <t>B01.009.KC</t>
  </si>
  <si>
    <t>A26.21.033.001m</t>
  </si>
  <si>
    <t>A26.21.032.001m</t>
  </si>
  <si>
    <t>A26.21.032.002m</t>
  </si>
  <si>
    <t xml:space="preserve">Тариф </t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</si>
  <si>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</si>
  <si>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t>Консультация врача с применением телемедицинских технологий (врач - пациент) за исключением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</si>
  <si>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Консультация врача с применением телемедицинских технологий (врач (психолог) - пациент) за исключением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</si>
  <si>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 за исключением для маломобильных граждан, а также жителям отдаленных и малонаселенных районов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</si>
  <si>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* в соответствии с распоряжением  МЗ Московской области от 07.11.2025 № 509-Р "Об организации оказания медицинской помощи взрослому населению Московской области при онкологических заболеваниях"</t>
  </si>
  <si>
    <t>B04.047.001d/
B04.026.001d/
B04.047.003d/
B04.058.004d</t>
  </si>
  <si>
    <t>Определение антител классов М, G (IgM, IgG) к вирусу иммунодефицита человека ВИЧ-1 (Human immunodeficiency virus HIV 1)</t>
  </si>
  <si>
    <t>Кальций</t>
  </si>
  <si>
    <t>Микроскопическое исследование отпечатков с поверхности кожи перианальных складок на яйца остриц(Enterobius vermicularis)</t>
  </si>
  <si>
    <t>ПСА общий</t>
  </si>
  <si>
    <t>Определение антистрептолизина-О в сыворотке крови</t>
  </si>
  <si>
    <t>Бактериологическое исследование крови на стерильность</t>
  </si>
  <si>
    <t>ПСА свободный</t>
  </si>
  <si>
    <t>Исследование уровня тропонина I в крови</t>
  </si>
  <si>
    <t>Исследование уровня/активности изоферментов креатинкиназы в крови.</t>
  </si>
  <si>
    <t>Ca 19-9</t>
  </si>
  <si>
    <t>Исследование уровня трансферрина сыворотки крови (автоматический анализатор)</t>
  </si>
  <si>
    <t>Микроскопическое исследование мазков мокроты на микобактерии туберкулеза (Mycobacterium tuberculosis)</t>
  </si>
  <si>
    <t>Исследование уровня опухолеассоциированного маркера СА 15-3 в крови</t>
  </si>
  <si>
    <t>Исследование антител к тироглобулину в сыворотке крови</t>
  </si>
  <si>
    <t>Альфа-фетопротеин (АФП)</t>
  </si>
  <si>
    <t>Антитела IgG к Herpes simplex virus 1 и 2, титр в сыворотке крови</t>
  </si>
  <si>
    <t>Цитологическое исследование микропрепарата тканей щитовидной железы</t>
  </si>
  <si>
    <t xml:space="preserve">Стоимость услуги (руб.) </t>
  </si>
  <si>
    <t>Тарифы на оплату медицинской помощи в рамках диспансеризации определенных групп взрослого населения, в том числе при оказании медицинской помощи лицам, застрахованным на территории других субъектов Российской Федерации*</t>
  </si>
  <si>
    <t>Тарифы на оплату медицинской помощи при прохождении несовершеннолетними профилактических медицинских осмотров, в том числе при оказании медицинской помощи лицам, застрахованным на территории других субъектов Российской Федерации*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</si>
  <si>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в том числе при оказании медицинской помощи лицам, застрахованным на территории других субъектов Российской Федерации*</t>
  </si>
  <si>
    <t>Посещение фельдшера (специалиста со средним медицинским образованием), ведущим самостоятельный прием) по неотложной медицинской помощи в ФАПе</t>
  </si>
  <si>
    <t>Консультация врача с применением телемедицинских технологий (фельдшер (специалист со средним медицинским образованием), ведущим самостоятельный прием)  - пациент, консультация с применением телемедицинских технологий в Фапе) за исключением для маломобильных граждан, а также жителям отдаленных и малонаселенных районов1</t>
  </si>
  <si>
    <t>Консультация врача с применением телемедицинских технологий (фельдшер (специалист со средним медицинским образованием), ведущим самостоятельный прием) - пациент, консультация с применением телемедицинских технологий в Фапе) для маломобильных граждан, а также жителям отдаленных и малонаселенных районов1</t>
  </si>
  <si>
    <t>A04.12.0050061C</t>
  </si>
  <si>
    <t>B04.000.003O</t>
  </si>
  <si>
    <t xml:space="preserve">B04.000.003R </t>
  </si>
  <si>
    <t>B01.003.004009V **</t>
  </si>
  <si>
    <t>B01.003.004009D **</t>
  </si>
  <si>
    <t>B01.003.004010V **</t>
  </si>
  <si>
    <t>B01.003.004010D **</t>
  </si>
  <si>
    <t>В01.003.004012V **</t>
  </si>
  <si>
    <t>В01.003.004012D **</t>
  </si>
  <si>
    <t>Комплекс мероприятий в центре амбулаторной онкологической помощи (взрослые)</t>
  </si>
  <si>
    <t>Комплекс мероприятий в центре амбулаторной онкологической помощи (дети)</t>
  </si>
  <si>
    <t>A26.20.030.11rm</t>
  </si>
  <si>
    <t>A26.20.029.11rm</t>
  </si>
  <si>
    <t>A26.20.030.12rm</t>
  </si>
  <si>
    <t>A26.20.029.12rm</t>
  </si>
  <si>
    <t>A13.29.0093.ml</t>
  </si>
  <si>
    <t>A13.29.009.1P</t>
  </si>
  <si>
    <t>21 - 49 лет (при положительном результате нализа на ВПЧ)</t>
  </si>
  <si>
    <t>21 - 49 лет (1 раз в 5 лет)</t>
  </si>
  <si>
    <t>A26.20.033.001r</t>
  </si>
  <si>
    <t>A12.21.001r</t>
  </si>
  <si>
    <t>A12.21.001rm</t>
  </si>
  <si>
    <t>B01.070.009.2DP</t>
  </si>
  <si>
    <t>B01.047.070DP/B01.070.009.2DP</t>
  </si>
  <si>
    <t>A01.30.026DP</t>
  </si>
  <si>
    <t>A02.07.004DP</t>
  </si>
  <si>
    <t>A02.12.002DP</t>
  </si>
  <si>
    <t>A09.05.026DP</t>
  </si>
  <si>
    <t>A09.05.023DP</t>
  </si>
  <si>
    <t>B03.047.00201DP</t>
  </si>
  <si>
    <t>B03.047.00202DP</t>
  </si>
  <si>
    <t>A06.09.006DP</t>
  </si>
  <si>
    <t>A06.30.002.3DP</t>
  </si>
  <si>
    <t>A06.09.007DP</t>
  </si>
  <si>
    <t>A12.10.001.1DP</t>
  </si>
  <si>
    <t>A02.26.015DP</t>
  </si>
  <si>
    <t>A26.06.04102DP</t>
  </si>
  <si>
    <t>B01.070.009.1DP</t>
  </si>
  <si>
    <t>B01.001.001DP</t>
  </si>
  <si>
    <t>А06.09.007DP</t>
  </si>
  <si>
    <t>B04.070.002DP</t>
  </si>
  <si>
    <t>B03.016.002DP</t>
  </si>
  <si>
    <t>А09.19.00102DP</t>
  </si>
  <si>
    <t>A06.20.004DP</t>
  </si>
  <si>
    <t>A06.30.002.2DP</t>
  </si>
  <si>
    <t>A08.20.017DP</t>
  </si>
  <si>
    <t>B01.047.001DP</t>
  </si>
  <si>
    <t>A03.16.001DP</t>
  </si>
  <si>
    <t>A09.05.130DP</t>
  </si>
  <si>
    <t>A04.28.00201DP</t>
  </si>
  <si>
    <t>A04.04.00101DP</t>
  </si>
  <si>
    <t>B04.031.002DP</t>
  </si>
  <si>
    <t>B04.023.002DP</t>
  </si>
  <si>
    <t>B04.010.002DP</t>
  </si>
  <si>
    <t>B04.029.002DP</t>
  </si>
  <si>
    <t>B04.064.002DP</t>
  </si>
  <si>
    <t>B04.050.002DP</t>
  </si>
  <si>
    <t>B04.028.002DP</t>
  </si>
  <si>
    <t>B04.001.002DP</t>
  </si>
  <si>
    <t>B04.053.004DP</t>
  </si>
  <si>
    <t>B04.058.003DP</t>
  </si>
  <si>
    <t>A05.25.009DP</t>
  </si>
  <si>
    <t>A04.16.001DP</t>
  </si>
  <si>
    <t>А04.10.002DP</t>
  </si>
  <si>
    <t>A04.23.001DP</t>
  </si>
  <si>
    <t>B03.016.006DP</t>
  </si>
  <si>
    <t>A05.25.002DP</t>
  </si>
  <si>
    <t>A02.26.003DP</t>
  </si>
  <si>
    <t>A04.21.00101DP</t>
  </si>
  <si>
    <t>A04.30.010DP</t>
  </si>
  <si>
    <t>A04.22.001DP</t>
  </si>
  <si>
    <t>х</t>
  </si>
  <si>
    <t>A12.09.001D</t>
  </si>
  <si>
    <t>2.25.950.2</t>
  </si>
  <si>
    <t>2.19.950.2</t>
  </si>
  <si>
    <t>2.19.950.4</t>
  </si>
  <si>
    <t>2.23.950.2</t>
  </si>
  <si>
    <t>2.24.950.2</t>
  </si>
  <si>
    <t>2.10.950.2</t>
  </si>
  <si>
    <t>2.10.950.4</t>
  </si>
  <si>
    <t>2.19.950.6</t>
  </si>
  <si>
    <t>2.19.950.6A</t>
  </si>
  <si>
    <t>A03.01.002.F5D2</t>
  </si>
  <si>
    <t>A03.01.002F10D2</t>
  </si>
  <si>
    <t>A03.01.002.FKD2</t>
  </si>
  <si>
    <t>A03.16.002D2</t>
  </si>
  <si>
    <t>А06.09.008D2</t>
  </si>
  <si>
    <t>А06.09.006D2</t>
  </si>
  <si>
    <t>A09.05.084D2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</si>
  <si>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</si>
  <si>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</si>
  <si>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</si>
  <si>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</si>
  <si>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</si>
  <si>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</si>
  <si>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</si>
  <si>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2.10.950.3m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</si>
  <si>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</si>
  <si>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</si>
  <si>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</si>
  <si>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</si>
  <si>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</si>
  <si>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</si>
  <si>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</si>
  <si>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</si>
  <si>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2.10.950.4m</t>
  </si>
  <si>
    <t>2.19.950.6.m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</si>
  <si>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</si>
  <si>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</si>
  <si>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</si>
  <si>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</si>
  <si>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</si>
  <si>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</si>
  <si>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</si>
  <si>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</si>
  <si>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</si>
  <si>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2.19.950.5RA</t>
  </si>
  <si>
    <t>A03.01.001F5D2R</t>
  </si>
  <si>
    <t>A03.01001F10D2R</t>
  </si>
  <si>
    <t>A03.01.001FKD2R</t>
  </si>
  <si>
    <t>A03.16.001D2R</t>
  </si>
  <si>
    <t>А06.09.007D2R</t>
  </si>
  <si>
    <t>А06.09.005D2R</t>
  </si>
  <si>
    <t>A09.05.083D2R</t>
  </si>
  <si>
    <t>A06.30.002.6DR</t>
  </si>
  <si>
    <t>A12.09.001DR</t>
  </si>
  <si>
    <t>A04.12.005003DR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</si>
  <si>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</si>
  <si>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</si>
  <si>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</si>
  <si>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</si>
  <si>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</si>
  <si>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</si>
  <si>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</si>
  <si>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</si>
  <si>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</si>
  <si>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2.19.950.6RA</t>
  </si>
  <si>
    <t>A03.01.002F5D2R</t>
  </si>
  <si>
    <t>A03.01002F10D2R</t>
  </si>
  <si>
    <t>A03.01.002FKD2R</t>
  </si>
  <si>
    <t>A03.16.002D2R</t>
  </si>
  <si>
    <t>А06.09.008D2R</t>
  </si>
  <si>
    <t>А06.09.006D2R</t>
  </si>
  <si>
    <t>A09.05.084D2R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</si>
  <si>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</si>
  <si>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</si>
  <si>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</si>
  <si>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</si>
  <si>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</si>
  <si>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</si>
  <si>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</si>
  <si>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</si>
  <si>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</si>
  <si>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</si>
  <si>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</si>
  <si>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</si>
  <si>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</si>
  <si>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</si>
  <si>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</si>
  <si>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</si>
  <si>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</si>
  <si>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</si>
  <si>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</si>
  <si>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</si>
  <si>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</si>
  <si>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</si>
  <si>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</si>
  <si>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</si>
  <si>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</si>
  <si>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</si>
  <si>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</si>
  <si>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2.19.950.5OA</t>
  </si>
  <si>
    <t>A03.01.001F5D2O</t>
  </si>
  <si>
    <t>A03.01001F10D2O</t>
  </si>
  <si>
    <t>A03.01.001FKD2O</t>
  </si>
  <si>
    <t>A03.16.001D2O</t>
  </si>
  <si>
    <t>А06.09.007D2O</t>
  </si>
  <si>
    <t>А06.09.005D2O</t>
  </si>
  <si>
    <t>A06.30.002.6DO</t>
  </si>
  <si>
    <t>A04.12.005.003DO</t>
  </si>
  <si>
    <t>A12.09.001DO</t>
  </si>
  <si>
    <t>A09.05.083D2O</t>
  </si>
  <si>
    <t>2.25.950.2O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</si>
  <si>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</si>
  <si>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</si>
  <si>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</si>
  <si>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</si>
  <si>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</si>
  <si>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</si>
  <si>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</si>
  <si>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</si>
  <si>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2.19.950.6OA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</si>
  <si>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</si>
  <si>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</si>
  <si>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</si>
  <si>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</si>
  <si>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</si>
  <si>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</si>
  <si>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</si>
  <si>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</si>
  <si>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</si>
  <si>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</si>
  <si>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</si>
  <si>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</si>
  <si>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</si>
  <si>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</si>
  <si>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</si>
  <si>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2.25.950.2.mo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</si>
  <si>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</si>
  <si>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</si>
  <si>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</si>
  <si>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</si>
  <si>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</si>
  <si>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</si>
  <si>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</si>
  <si>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</si>
  <si>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A12.09.001Dm</t>
  </si>
  <si>
    <t>A09.05.083D2m</t>
  </si>
  <si>
    <t>A12.09.001Dmr</t>
  </si>
  <si>
    <t>A09.05.083D2mr</t>
  </si>
  <si>
    <t>A12.09.001Dmo</t>
  </si>
  <si>
    <t>A09.05.083D2mo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</si>
</sst>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#,##0_ ;[Red]\-#,##0\ "/>
    <numFmt numFmtId="171" formatCode="_-* #,##0_р_._-;\-* #,##0_р_._-;_-* &quot;-&quot;??_р_._-;_-@_-"/>
    <numFmt numFmtId="172" formatCode="_-* #,##0.000_р_._-;\-* #,##0.000_р_._-;_-* &quot;-&quot;??_р_._-;_-@_-"/>
    <numFmt numFmtId="173" formatCode="0.0000"/>
    <numFmt numFmtId="174" formatCode="_-* #,##0.0\ _₽_-;\-* #,##0.0\ _₽_-;_-* &quot;-&quot;?????\ _₽_-;_-@_-"/>
  </numFmts>
  <fonts count="77" x14ac:knownFonts="1">
    <font>
      <sz val="11"/>
      <color indexed="64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  <font>
      <b/>
      <strike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.5"/>
      <color indexed="6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6"/>
      <color indexed="64"/>
      <name val="Times New Roman"/>
      <family val="1"/>
      <charset val="204"/>
    </font>
    <font>
      <b/>
      <sz val="10"/>
      <color indexed="2"/>
      <name val="Times New Roman"/>
      <family val="1"/>
      <charset val="204"/>
    </font>
    <font>
      <b/>
      <sz val="10.5"/>
      <color rgb="FF000000"/>
      <name val="Calibri"/>
      <family val="2"/>
      <charset val="204"/>
    </font>
    <font>
      <sz val="10.5"/>
      <color rgb="FF000000"/>
      <name val="Calibri"/>
      <family val="2"/>
      <charset val="204"/>
    </font>
    <font>
      <sz val="10.5"/>
      <color rgb="FF000000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95">
    <xf numFmtId="0" fontId="0" fillId="0" borderId="0"/>
    <xf numFmtId="0" fontId="2" fillId="2" borderId="0" applyNumberFormat="0" applyBorder="0" applyProtection="0"/>
    <xf numFmtId="0" fontId="2" fillId="3" borderId="0" applyNumberFormat="0" applyBorder="0" applyProtection="0"/>
    <xf numFmtId="0" fontId="2" fillId="4" borderId="0" applyNumberFormat="0" applyBorder="0" applyProtection="0"/>
    <xf numFmtId="0" fontId="2" fillId="5" borderId="0" applyNumberFormat="0" applyBorder="0" applyProtection="0"/>
    <xf numFmtId="0" fontId="2" fillId="6" borderId="0" applyNumberFormat="0" applyBorder="0" applyProtection="0"/>
    <xf numFmtId="0" fontId="2" fillId="7" borderId="0" applyNumberFormat="0" applyBorder="0" applyProtection="0"/>
    <xf numFmtId="0" fontId="2" fillId="8" borderId="0" applyNumberFormat="0" applyBorder="0" applyProtection="0"/>
    <xf numFmtId="0" fontId="2" fillId="9" borderId="0" applyNumberFormat="0" applyBorder="0" applyProtection="0"/>
    <xf numFmtId="0" fontId="2" fillId="10" borderId="0" applyNumberFormat="0" applyBorder="0" applyProtection="0"/>
    <xf numFmtId="0" fontId="2" fillId="11" borderId="0" applyNumberFormat="0" applyBorder="0" applyProtection="0"/>
    <xf numFmtId="0" fontId="2" fillId="12" borderId="0" applyNumberFormat="0" applyBorder="0" applyProtection="0"/>
    <xf numFmtId="0" fontId="2" fillId="13" borderId="0" applyNumberFormat="0" applyBorder="0" applyProtection="0"/>
    <xf numFmtId="0" fontId="3" fillId="14" borderId="0" applyNumberFormat="0" applyBorder="0" applyProtection="0"/>
    <xf numFmtId="0" fontId="3" fillId="15" borderId="0" applyNumberFormat="0" applyBorder="0" applyProtection="0"/>
    <xf numFmtId="0" fontId="3" fillId="16" borderId="0" applyNumberFormat="0" applyBorder="0" applyProtection="0"/>
    <xf numFmtId="0" fontId="3" fillId="17" borderId="0" applyNumberFormat="0" applyBorder="0" applyProtection="0"/>
    <xf numFmtId="0" fontId="3" fillId="18" borderId="0" applyNumberFormat="0" applyBorder="0" applyProtection="0"/>
    <xf numFmtId="0" fontId="3" fillId="19" borderId="0" applyNumberFormat="0" applyBorder="0" applyProtection="0"/>
    <xf numFmtId="0" fontId="4" fillId="0" borderId="0" applyNumberFormat="0"/>
    <xf numFmtId="0" fontId="5" fillId="0" borderId="0"/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51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2" fillId="0" borderId="0"/>
    <xf numFmtId="0" fontId="5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1" fillId="20" borderId="0" applyNumberFormat="0" applyBorder="0" applyProtection="0"/>
    <xf numFmtId="9" fontId="51" fillId="0" borderId="0" applyFont="0" applyFill="0" applyBorder="0" applyProtection="0"/>
    <xf numFmtId="9" fontId="5" fillId="0" borderId="0" applyNumberFormat="0" applyFill="0" applyBorder="0" applyProtection="0"/>
    <xf numFmtId="0" fontId="12" fillId="0" borderId="0"/>
    <xf numFmtId="43" fontId="51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76" fillId="0" borderId="0" applyNumberFormat="0" applyFill="0" applyBorder="0" applyAlignment="0" applyProtection="0"/>
    <xf numFmtId="0" fontId="1" fillId="0" borderId="0"/>
  </cellStyleXfs>
  <cellXfs count="739">
    <xf numFmtId="0" fontId="0" fillId="0" borderId="0" xfId="0"/>
    <xf numFmtId="0" fontId="14" fillId="0" borderId="0" xfId="181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15" fillId="0" borderId="0" xfId="178" applyFont="1" applyAlignment="1">
      <alignment vertical="center"/>
    </xf>
    <xf numFmtId="3" fontId="16" fillId="0" borderId="0" xfId="172" applyNumberFormat="1" applyFont="1" applyAlignment="1">
      <alignment horizontal="right" vertical="center"/>
    </xf>
    <xf numFmtId="1" fontId="23" fillId="0" borderId="0" xfId="182" applyNumberFormat="1" applyFont="1" applyFill="1"/>
    <xf numFmtId="0" fontId="26" fillId="0" borderId="0" xfId="0" applyFont="1"/>
    <xf numFmtId="0" fontId="16" fillId="0" borderId="0" xfId="178" applyFont="1"/>
    <xf numFmtId="0" fontId="25" fillId="0" borderId="0" xfId="0" applyFont="1"/>
    <xf numFmtId="3" fontId="16" fillId="0" borderId="0" xfId="178" applyNumberFormat="1" applyFont="1" applyAlignment="1">
      <alignment horizontal="right"/>
    </xf>
    <xf numFmtId="3" fontId="16" fillId="0" borderId="0" xfId="59" applyNumberFormat="1" applyFont="1" applyAlignment="1">
      <alignment horizontal="right"/>
    </xf>
    <xf numFmtId="0" fontId="18" fillId="0" borderId="0" xfId="0" applyFont="1" applyAlignment="1">
      <alignment horizontal="center" vertical="top" wrapText="1"/>
    </xf>
    <xf numFmtId="0" fontId="21" fillId="0" borderId="1" xfId="179" applyFont="1" applyBorder="1" applyAlignment="1">
      <alignment horizontal="center" vertical="center" wrapText="1"/>
    </xf>
    <xf numFmtId="0" fontId="16" fillId="0" borderId="1" xfId="179" applyFont="1" applyBorder="1" applyAlignment="1">
      <alignment horizontal="center" vertical="center"/>
    </xf>
    <xf numFmtId="3" fontId="16" fillId="0" borderId="1" xfId="179" applyNumberFormat="1" applyFont="1" applyBorder="1" applyAlignment="1">
      <alignment horizontal="center" vertical="center"/>
    </xf>
    <xf numFmtId="4" fontId="26" fillId="0" borderId="0" xfId="0" applyNumberFormat="1" applyFont="1"/>
    <xf numFmtId="0" fontId="16" fillId="0" borderId="1" xfId="179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vertical="center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vertical="center" wrapText="1"/>
    </xf>
    <xf numFmtId="0" fontId="16" fillId="0" borderId="1" xfId="179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1" fillId="0" borderId="1" xfId="179" applyFont="1" applyBorder="1" applyAlignment="1">
      <alignment horizontal="center" vertical="center"/>
    </xf>
    <xf numFmtId="0" fontId="21" fillId="0" borderId="1" xfId="179" applyFont="1" applyBorder="1" applyAlignment="1">
      <alignment horizontal="left" vertical="center" wrapText="1"/>
    </xf>
    <xf numFmtId="0" fontId="16" fillId="0" borderId="1" xfId="179" applyFont="1" applyBorder="1" applyAlignment="1">
      <alignment horizontal="center" vertical="center" wrapText="1"/>
    </xf>
    <xf numFmtId="0" fontId="30" fillId="0" borderId="1" xfId="0" applyFont="1" applyBorder="1"/>
    <xf numFmtId="3" fontId="16" fillId="0" borderId="1" xfId="179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0" fillId="0" borderId="0" xfId="0"/>
    <xf numFmtId="0" fontId="13" fillId="0" borderId="0" xfId="61" applyFont="1" applyAlignment="1">
      <alignment vertical="center"/>
    </xf>
    <xf numFmtId="0" fontId="13" fillId="0" borderId="0" xfId="61" applyFont="1" applyAlignment="1">
      <alignment horizontal="center" vertical="center"/>
    </xf>
    <xf numFmtId="0" fontId="14" fillId="0" borderId="0" xfId="181" applyFont="1" applyAlignment="1">
      <alignment horizontal="left" vertical="center"/>
    </xf>
    <xf numFmtId="0" fontId="13" fillId="0" borderId="0" xfId="61" applyFont="1" applyAlignment="1">
      <alignment horizontal="center" vertical="center" wrapText="1"/>
    </xf>
    <xf numFmtId="9" fontId="18" fillId="0" borderId="0" xfId="0" applyNumberFormat="1" applyFont="1" applyAlignment="1">
      <alignment horizontal="center"/>
    </xf>
    <xf numFmtId="168" fontId="16" fillId="0" borderId="0" xfId="178" applyNumberFormat="1" applyFont="1"/>
    <xf numFmtId="0" fontId="30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16" fillId="0" borderId="1" xfId="0" applyFont="1" applyBorder="1"/>
    <xf numFmtId="0" fontId="30" fillId="0" borderId="1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1" fillId="0" borderId="1" xfId="179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16" fillId="0" borderId="1" xfId="179" applyFont="1" applyBorder="1" applyAlignment="1">
      <alignment horizontal="left"/>
    </xf>
    <xf numFmtId="0" fontId="16" fillId="0" borderId="1" xfId="179" applyFont="1" applyBorder="1" applyAlignment="1">
      <alignment horizontal="left" vertical="top"/>
    </xf>
    <xf numFmtId="0" fontId="26" fillId="0" borderId="0" xfId="0" applyFont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/>
    </xf>
    <xf numFmtId="9" fontId="45" fillId="0" borderId="0" xfId="0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left"/>
    </xf>
    <xf numFmtId="0" fontId="46" fillId="0" borderId="0" xfId="0" applyFont="1" applyAlignment="1">
      <alignment wrapText="1"/>
    </xf>
    <xf numFmtId="0" fontId="27" fillId="0" borderId="0" xfId="178" applyFont="1" applyAlignment="1">
      <alignment horizontal="left" vertical="center"/>
    </xf>
    <xf numFmtId="9" fontId="45" fillId="0" borderId="0" xfId="0" applyNumberFormat="1" applyFont="1" applyAlignment="1">
      <alignment horizontal="left"/>
    </xf>
    <xf numFmtId="0" fontId="18" fillId="0" borderId="1" xfId="179" applyFont="1" applyBorder="1" applyAlignment="1">
      <alignment horizontal="center" vertical="center" wrapText="1"/>
    </xf>
    <xf numFmtId="3" fontId="18" fillId="0" borderId="1" xfId="179" applyNumberFormat="1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0" xfId="0" applyFont="1" applyAlignment="1">
      <alignment horizontal="center"/>
    </xf>
    <xf numFmtId="0" fontId="27" fillId="0" borderId="0" xfId="178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46" fillId="0" borderId="1" xfId="0" applyFont="1" applyBorder="1" applyAlignment="1">
      <alignment horizontal="left" wrapText="1"/>
    </xf>
    <xf numFmtId="0" fontId="46" fillId="0" borderId="1" xfId="0" applyFont="1" applyBorder="1" applyAlignment="1">
      <alignment horizontal="center" wrapText="1"/>
    </xf>
    <xf numFmtId="3" fontId="17" fillId="0" borderId="1" xfId="179" applyNumberFormat="1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 wrapText="1"/>
    </xf>
    <xf numFmtId="0" fontId="34" fillId="0" borderId="1" xfId="0" applyFont="1" applyBorder="1"/>
    <xf numFmtId="0" fontId="34" fillId="0" borderId="1" xfId="0" applyFont="1" applyBorder="1" applyAlignment="1">
      <alignment horizontal="left" vertical="center" wrapText="1"/>
    </xf>
    <xf numFmtId="0" fontId="16" fillId="0" borderId="0" xfId="178" applyFont="1" applyAlignment="1">
      <alignment horizontal="center" vertical="center"/>
    </xf>
    <xf numFmtId="0" fontId="16" fillId="0" borderId="0" xfId="24" applyFont="1" applyAlignment="1">
      <alignment horizontal="center" vertical="center"/>
    </xf>
    <xf numFmtId="0" fontId="14" fillId="0" borderId="0" xfId="181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56" applyFont="1" applyFill="1"/>
    <xf numFmtId="4" fontId="13" fillId="0" borderId="0" xfId="56" applyNumberFormat="1" applyFont="1" applyFill="1"/>
    <xf numFmtId="0" fontId="15" fillId="0" borderId="0" xfId="178" applyFont="1" applyFill="1" applyAlignment="1">
      <alignment vertical="center"/>
    </xf>
    <xf numFmtId="0" fontId="14" fillId="0" borderId="0" xfId="181" applyFont="1" applyFill="1" applyAlignment="1">
      <alignment vertical="center" wrapText="1"/>
    </xf>
    <xf numFmtId="0" fontId="16" fillId="0" borderId="0" xfId="172" applyFont="1" applyFill="1" applyAlignment="1">
      <alignment horizontal="right" vertical="center"/>
    </xf>
    <xf numFmtId="0" fontId="17" fillId="0" borderId="0" xfId="172" applyFont="1" applyFill="1" applyAlignment="1">
      <alignment horizontal="right" vertical="center"/>
    </xf>
    <xf numFmtId="14" fontId="16" fillId="0" borderId="0" xfId="172" applyNumberFormat="1" applyFont="1" applyFill="1" applyAlignment="1">
      <alignment horizontal="right" vertical="center"/>
    </xf>
    <xf numFmtId="3" fontId="16" fillId="0" borderId="0" xfId="172" applyNumberFormat="1" applyFont="1" applyFill="1" applyAlignment="1">
      <alignment horizontal="right" vertical="center"/>
    </xf>
    <xf numFmtId="0" fontId="13" fillId="0" borderId="0" xfId="56" applyFont="1" applyFill="1" applyAlignment="1">
      <alignment horizontal="center" vertical="center"/>
    </xf>
    <xf numFmtId="0" fontId="19" fillId="0" borderId="0" xfId="24" applyFont="1" applyFill="1" applyAlignment="1">
      <alignment horizontal="center" vertical="center"/>
    </xf>
    <xf numFmtId="0" fontId="20" fillId="0" borderId="0" xfId="24" applyFont="1" applyFill="1" applyAlignment="1">
      <alignment vertical="center" wrapText="1"/>
    </xf>
    <xf numFmtId="14" fontId="16" fillId="0" borderId="0" xfId="172" applyNumberFormat="1" applyFont="1" applyFill="1" applyAlignment="1">
      <alignment horizontal="center" vertical="center"/>
    </xf>
    <xf numFmtId="0" fontId="13" fillId="0" borderId="0" xfId="56" applyFont="1" applyFill="1" applyAlignment="1">
      <alignment horizontal="center" vertical="center" wrapText="1"/>
    </xf>
    <xf numFmtId="0" fontId="17" fillId="0" borderId="0" xfId="56" applyFont="1" applyFill="1" applyAlignment="1">
      <alignment horizontal="left" vertical="center" wrapText="1"/>
    </xf>
    <xf numFmtId="14" fontId="16" fillId="0" borderId="0" xfId="172" applyNumberFormat="1" applyFont="1" applyFill="1" applyAlignment="1">
      <alignment horizontal="right"/>
    </xf>
    <xf numFmtId="0" fontId="13" fillId="0" borderId="1" xfId="180" applyFont="1" applyFill="1" applyBorder="1" applyAlignment="1">
      <alignment horizontal="center" vertical="center" wrapText="1"/>
    </xf>
    <xf numFmtId="0" fontId="13" fillId="0" borderId="1" xfId="70" applyFont="1" applyFill="1" applyBorder="1" applyAlignment="1">
      <alignment horizontal="center" vertical="center" wrapText="1"/>
    </xf>
    <xf numFmtId="0" fontId="16" fillId="0" borderId="1" xfId="70" applyFont="1" applyFill="1" applyBorder="1" applyAlignment="1">
      <alignment horizontal="center" vertical="center" wrapText="1"/>
    </xf>
    <xf numFmtId="0" fontId="16" fillId="0" borderId="1" xfId="180" applyFont="1" applyFill="1" applyBorder="1" applyAlignment="1">
      <alignment horizontal="center" vertical="center" wrapText="1"/>
    </xf>
    <xf numFmtId="17" fontId="16" fillId="0" borderId="1" xfId="180" applyNumberFormat="1" applyFont="1" applyFill="1" applyBorder="1" applyAlignment="1">
      <alignment horizontal="center" vertical="center" wrapText="1"/>
    </xf>
    <xf numFmtId="0" fontId="13" fillId="0" borderId="0" xfId="56" applyFont="1" applyFill="1" applyAlignment="1">
      <alignment vertical="center"/>
    </xf>
    <xf numFmtId="0" fontId="21" fillId="0" borderId="3" xfId="180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4" fontId="21" fillId="0" borderId="1" xfId="177" applyNumberFormat="1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 wrapText="1"/>
    </xf>
    <xf numFmtId="0" fontId="22" fillId="0" borderId="3" xfId="177" applyFont="1" applyFill="1" applyBorder="1" applyAlignment="1">
      <alignment horizontal="center" vertical="center" wrapText="1"/>
    </xf>
    <xf numFmtId="0" fontId="22" fillId="0" borderId="1" xfId="177" applyFont="1" applyFill="1" applyBorder="1" applyAlignment="1">
      <alignment horizontal="center" vertical="center" wrapText="1"/>
    </xf>
    <xf numFmtId="0" fontId="22" fillId="0" borderId="1" xfId="56" applyFont="1" applyFill="1" applyBorder="1" applyAlignment="1">
      <alignment horizontal="center" vertical="center"/>
    </xf>
    <xf numFmtId="0" fontId="13" fillId="0" borderId="1" xfId="56" applyFont="1" applyFill="1" applyBorder="1" applyAlignment="1">
      <alignment horizontal="center" vertical="center"/>
    </xf>
    <xf numFmtId="0" fontId="16" fillId="0" borderId="1" xfId="56" applyFont="1" applyFill="1" applyBorder="1" applyAlignment="1">
      <alignment horizontal="center" vertical="center" wrapText="1"/>
    </xf>
    <xf numFmtId="0" fontId="16" fillId="0" borderId="1" xfId="56" applyFont="1" applyFill="1" applyBorder="1" applyAlignment="1">
      <alignment horizontal="left" vertical="center" wrapText="1"/>
    </xf>
    <xf numFmtId="167" fontId="13" fillId="0" borderId="0" xfId="56" applyNumberFormat="1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3" fillId="0" borderId="0" xfId="56" applyNumberFormat="1" applyFont="1" applyFill="1"/>
    <xf numFmtId="1" fontId="13" fillId="0" borderId="0" xfId="56" applyNumberFormat="1" applyFont="1" applyFill="1"/>
    <xf numFmtId="0" fontId="21" fillId="0" borderId="1" xfId="180" applyFont="1" applyFill="1" applyBorder="1" applyAlignment="1">
      <alignment horizontal="center" vertical="center" wrapText="1"/>
    </xf>
    <xf numFmtId="0" fontId="24" fillId="0" borderId="1" xfId="177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43" fontId="13" fillId="0" borderId="0" xfId="186" applyNumberFormat="1" applyFont="1" applyFill="1"/>
    <xf numFmtId="0" fontId="27" fillId="0" borderId="0" xfId="178" applyFont="1" applyFill="1" applyAlignment="1">
      <alignment vertical="center"/>
    </xf>
    <xf numFmtId="0" fontId="25" fillId="0" borderId="0" xfId="0" applyFont="1" applyFill="1"/>
    <xf numFmtId="0" fontId="25" fillId="0" borderId="0" xfId="0" applyFont="1" applyFill="1" applyAlignment="1">
      <alignment horizontal="center" vertical="center"/>
    </xf>
    <xf numFmtId="0" fontId="31" fillId="0" borderId="0" xfId="178" applyFont="1" applyFill="1"/>
    <xf numFmtId="3" fontId="31" fillId="0" borderId="0" xfId="172" applyNumberFormat="1" applyFont="1" applyFill="1" applyAlignment="1">
      <alignment horizontal="right" vertical="center"/>
    </xf>
    <xf numFmtId="0" fontId="31" fillId="0" borderId="0" xfId="178" applyFont="1" applyFill="1" applyAlignment="1">
      <alignment horizontal="right"/>
    </xf>
    <xf numFmtId="3" fontId="33" fillId="0" borderId="1" xfId="179" applyNumberFormat="1" applyFont="1" applyFill="1" applyBorder="1" applyAlignment="1">
      <alignment horizontal="center" vertical="center" wrapText="1"/>
    </xf>
    <xf numFmtId="0" fontId="31" fillId="0" borderId="1" xfId="178" applyFont="1" applyFill="1" applyBorder="1"/>
    <xf numFmtId="0" fontId="31" fillId="0" borderId="1" xfId="179" applyFont="1" applyFill="1" applyBorder="1" applyAlignment="1">
      <alignment horizontal="left" vertical="center"/>
    </xf>
    <xf numFmtId="0" fontId="31" fillId="0" borderId="1" xfId="179" applyFont="1" applyFill="1" applyBorder="1" applyAlignment="1">
      <alignment horizontal="left" vertical="center" wrapText="1"/>
    </xf>
    <xf numFmtId="0" fontId="25" fillId="0" borderId="1" xfId="0" applyFont="1" applyFill="1" applyBorder="1"/>
    <xf numFmtId="0" fontId="31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1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left"/>
    </xf>
    <xf numFmtId="0" fontId="31" fillId="0" borderId="1" xfId="179" applyFont="1" applyFill="1" applyBorder="1" applyAlignment="1">
      <alignment vertical="center" wrapText="1"/>
    </xf>
    <xf numFmtId="0" fontId="16" fillId="0" borderId="1" xfId="179" applyFont="1" applyFill="1" applyBorder="1" applyAlignment="1">
      <alignment horizontal="left" vertical="center" wrapText="1"/>
    </xf>
    <xf numFmtId="0" fontId="31" fillId="0" borderId="1" xfId="179" applyFont="1" applyFill="1" applyBorder="1" applyAlignment="1">
      <alignment vertical="center"/>
    </xf>
    <xf numFmtId="0" fontId="31" fillId="0" borderId="0" xfId="179" applyFont="1" applyFill="1" applyAlignment="1">
      <alignment horizontal="left" vertical="center"/>
    </xf>
    <xf numFmtId="0" fontId="31" fillId="0" borderId="0" xfId="179" applyFont="1" applyFill="1" applyAlignment="1">
      <alignment horizontal="left" vertical="center" wrapText="1"/>
    </xf>
    <xf numFmtId="0" fontId="36" fillId="0" borderId="0" xfId="0" applyFont="1" applyFill="1"/>
    <xf numFmtId="0" fontId="31" fillId="0" borderId="0" xfId="179" applyFont="1" applyFill="1" applyAlignment="1">
      <alignment horizontal="center" vertical="center"/>
    </xf>
    <xf numFmtId="3" fontId="31" fillId="0" borderId="0" xfId="179" applyNumberFormat="1" applyFont="1" applyFill="1" applyAlignment="1">
      <alignment horizontal="right" vertical="center"/>
    </xf>
    <xf numFmtId="0" fontId="36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13" fillId="0" borderId="1" xfId="179" applyFont="1" applyFill="1" applyBorder="1" applyAlignment="1">
      <alignment horizontal="left" vertical="center" wrapText="1"/>
    </xf>
    <xf numFmtId="0" fontId="37" fillId="0" borderId="0" xfId="179" applyFont="1" applyFill="1" applyAlignment="1">
      <alignment horizontal="left" vertical="center" wrapText="1"/>
    </xf>
    <xf numFmtId="0" fontId="31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16" fillId="0" borderId="0" xfId="178" applyFont="1" applyFill="1"/>
    <xf numFmtId="3" fontId="16" fillId="0" borderId="0" xfId="178" applyNumberFormat="1" applyFont="1" applyFill="1" applyAlignment="1">
      <alignment horizontal="right"/>
    </xf>
    <xf numFmtId="0" fontId="26" fillId="0" borderId="0" xfId="0" applyFont="1" applyFill="1"/>
    <xf numFmtId="3" fontId="16" fillId="0" borderId="0" xfId="179" applyNumberFormat="1" applyFont="1" applyFill="1" applyAlignment="1">
      <alignment horizontal="right" vertical="center" wrapText="1"/>
    </xf>
    <xf numFmtId="3" fontId="16" fillId="0" borderId="0" xfId="59" applyNumberFormat="1" applyFont="1" applyFill="1" applyAlignment="1">
      <alignment horizontal="right"/>
    </xf>
    <xf numFmtId="0" fontId="21" fillId="0" borderId="1" xfId="179" applyFont="1" applyFill="1" applyBorder="1" applyAlignment="1">
      <alignment horizontal="left" vertical="center" wrapText="1"/>
    </xf>
    <xf numFmtId="0" fontId="16" fillId="0" borderId="1" xfId="179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/>
    </xf>
    <xf numFmtId="0" fontId="16" fillId="0" borderId="1" xfId="179" applyFont="1" applyFill="1" applyBorder="1" applyAlignment="1">
      <alignment horizontal="center" vertical="center"/>
    </xf>
    <xf numFmtId="0" fontId="30" fillId="0" borderId="0" xfId="0" applyFont="1" applyFill="1"/>
    <xf numFmtId="0" fontId="28" fillId="0" borderId="1" xfId="0" applyFont="1" applyFill="1" applyBorder="1"/>
    <xf numFmtId="0" fontId="16" fillId="0" borderId="6" xfId="179" applyFont="1" applyFill="1" applyBorder="1" applyAlignment="1">
      <alignment horizontal="left" vertical="center" wrapText="1"/>
    </xf>
    <xf numFmtId="0" fontId="30" fillId="0" borderId="6" xfId="0" applyFont="1" applyFill="1" applyBorder="1"/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16" fillId="0" borderId="5" xfId="179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vertical="center" wrapText="1"/>
    </xf>
    <xf numFmtId="0" fontId="21" fillId="0" borderId="5" xfId="179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vertical="center" wrapText="1"/>
    </xf>
    <xf numFmtId="170" fontId="16" fillId="0" borderId="5" xfId="179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wrapText="1"/>
    </xf>
    <xf numFmtId="0" fontId="16" fillId="0" borderId="0" xfId="179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179" applyFont="1" applyFill="1" applyAlignment="1">
      <alignment horizontal="center" vertical="center" wrapText="1"/>
    </xf>
    <xf numFmtId="3" fontId="16" fillId="0" borderId="0" xfId="179" applyNumberFormat="1" applyFont="1" applyFill="1" applyAlignment="1">
      <alignment horizontal="center" vertical="center" wrapText="1"/>
    </xf>
    <xf numFmtId="0" fontId="16" fillId="0" borderId="8" xfId="179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2" fontId="38" fillId="0" borderId="1" xfId="179" applyNumberFormat="1" applyFont="1" applyFill="1" applyBorder="1" applyAlignment="1">
      <alignment horizontal="center" vertical="center" wrapText="1"/>
    </xf>
    <xf numFmtId="3" fontId="26" fillId="0" borderId="0" xfId="0" applyNumberFormat="1" applyFont="1" applyFill="1" applyAlignment="1">
      <alignment horizontal="right"/>
    </xf>
    <xf numFmtId="0" fontId="0" fillId="0" borderId="0" xfId="0" applyFill="1"/>
    <xf numFmtId="0" fontId="23" fillId="0" borderId="0" xfId="0" applyFont="1" applyFill="1"/>
    <xf numFmtId="0" fontId="41" fillId="0" borderId="0" xfId="0" applyFont="1" applyFill="1" applyAlignment="1">
      <alignment vertical="center" wrapText="1"/>
    </xf>
    <xf numFmtId="0" fontId="42" fillId="0" borderId="0" xfId="0" applyFont="1" applyFill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0" fontId="16" fillId="0" borderId="10" xfId="179" applyFont="1" applyFill="1" applyBorder="1" applyAlignment="1">
      <alignment horizontal="center" vertical="center" wrapText="1"/>
    </xf>
    <xf numFmtId="0" fontId="31" fillId="0" borderId="10" xfId="179" applyFont="1" applyFill="1" applyBorder="1" applyAlignment="1">
      <alignment horizontal="left" vertical="center"/>
    </xf>
    <xf numFmtId="0" fontId="31" fillId="0" borderId="10" xfId="179" applyFont="1" applyFill="1" applyBorder="1" applyAlignment="1">
      <alignment horizontal="left" vertical="center" wrapText="1"/>
    </xf>
    <xf numFmtId="0" fontId="32" fillId="0" borderId="0" xfId="56" applyFont="1" applyFill="1"/>
    <xf numFmtId="0" fontId="1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7" fillId="0" borderId="0" xfId="178" applyFont="1" applyFill="1" applyAlignment="1">
      <alignment vertical="center" wrapText="1"/>
    </xf>
    <xf numFmtId="0" fontId="27" fillId="0" borderId="0" xfId="178" applyFont="1" applyFill="1" applyAlignment="1">
      <alignment horizontal="center" vertical="center" wrapText="1"/>
    </xf>
    <xf numFmtId="0" fontId="13" fillId="0" borderId="0" xfId="51" applyFont="1" applyFill="1" applyAlignment="1">
      <alignment vertical="center"/>
    </xf>
    <xf numFmtId="0" fontId="13" fillId="0" borderId="0" xfId="51" applyFont="1" applyFill="1" applyAlignment="1">
      <alignment vertical="center" wrapText="1"/>
    </xf>
    <xf numFmtId="1" fontId="13" fillId="0" borderId="0" xfId="51" applyNumberFormat="1" applyFont="1" applyFill="1" applyAlignment="1">
      <alignment vertical="center"/>
    </xf>
    <xf numFmtId="0" fontId="13" fillId="0" borderId="0" xfId="51" applyFont="1" applyFill="1" applyAlignment="1">
      <alignment horizontal="center" vertical="center"/>
    </xf>
    <xf numFmtId="0" fontId="16" fillId="0" borderId="0" xfId="178" applyFont="1" applyFill="1" applyAlignment="1">
      <alignment vertical="center" wrapText="1"/>
    </xf>
    <xf numFmtId="0" fontId="25" fillId="0" borderId="0" xfId="51" applyFont="1" applyFill="1" applyAlignment="1">
      <alignment vertical="center"/>
    </xf>
    <xf numFmtId="1" fontId="25" fillId="0" borderId="0" xfId="51" applyNumberFormat="1" applyFont="1" applyFill="1" applyAlignment="1">
      <alignment vertical="center"/>
    </xf>
    <xf numFmtId="0" fontId="16" fillId="0" borderId="0" xfId="59" applyFont="1" applyFill="1" applyAlignment="1">
      <alignment vertical="center" wrapText="1"/>
    </xf>
    <xf numFmtId="0" fontId="31" fillId="0" borderId="0" xfId="51" applyFont="1" applyFill="1" applyAlignment="1">
      <alignment vertical="center"/>
    </xf>
    <xf numFmtId="0" fontId="16" fillId="0" borderId="0" xfId="181" applyFont="1" applyFill="1" applyAlignment="1">
      <alignment horizontal="center" vertical="center" wrapText="1"/>
    </xf>
    <xf numFmtId="1" fontId="16" fillId="0" borderId="0" xfId="181" applyNumberFormat="1" applyFont="1" applyFill="1" applyAlignment="1">
      <alignment horizontal="center" vertical="center" wrapText="1"/>
    </xf>
    <xf numFmtId="0" fontId="31" fillId="0" borderId="0" xfId="51" applyFont="1" applyFill="1" applyAlignment="1">
      <alignment horizontal="center" vertical="center"/>
    </xf>
    <xf numFmtId="0" fontId="16" fillId="0" borderId="0" xfId="51" applyFont="1" applyFill="1" applyAlignment="1">
      <alignment vertical="center"/>
    </xf>
    <xf numFmtId="3" fontId="16" fillId="0" borderId="0" xfId="172" applyNumberFormat="1" applyFont="1" applyFill="1" applyAlignment="1">
      <alignment horizontal="center" vertical="center"/>
    </xf>
    <xf numFmtId="0" fontId="25" fillId="0" borderId="0" xfId="51" applyFont="1" applyFill="1" applyAlignment="1">
      <alignment vertical="center" wrapText="1"/>
    </xf>
    <xf numFmtId="0" fontId="25" fillId="0" borderId="0" xfId="51" applyFont="1" applyFill="1" applyAlignment="1">
      <alignment horizontal="justify" vertical="center"/>
    </xf>
    <xf numFmtId="0" fontId="25" fillId="0" borderId="0" xfId="51" applyFont="1" applyFill="1" applyAlignment="1">
      <alignment horizontal="justify" vertical="center" wrapText="1"/>
    </xf>
    <xf numFmtId="1" fontId="25" fillId="0" borderId="0" xfId="51" applyNumberFormat="1" applyFont="1" applyFill="1" applyAlignment="1">
      <alignment horizontal="justify" vertical="center"/>
    </xf>
    <xf numFmtId="0" fontId="25" fillId="0" borderId="0" xfId="51" applyFont="1" applyFill="1" applyAlignment="1">
      <alignment horizontal="center" vertical="center"/>
    </xf>
    <xf numFmtId="3" fontId="25" fillId="0" borderId="0" xfId="51" applyNumberFormat="1" applyFont="1" applyFill="1" applyAlignment="1">
      <alignment vertical="center"/>
    </xf>
    <xf numFmtId="0" fontId="35" fillId="0" borderId="0" xfId="51" applyFont="1" applyFill="1" applyAlignment="1">
      <alignment vertical="center"/>
    </xf>
    <xf numFmtId="1" fontId="43" fillId="0" borderId="0" xfId="51" applyNumberFormat="1" applyFont="1" applyFill="1" applyAlignment="1">
      <alignment horizontal="center" vertical="center" wrapText="1"/>
    </xf>
    <xf numFmtId="0" fontId="25" fillId="0" borderId="0" xfId="51" applyFont="1" applyFill="1"/>
    <xf numFmtId="1" fontId="44" fillId="0" borderId="0" xfId="51" applyNumberFormat="1" applyFont="1" applyFill="1" applyAlignment="1">
      <alignment horizontal="center" vertical="center" wrapText="1"/>
    </xf>
    <xf numFmtId="0" fontId="26" fillId="0" borderId="0" xfId="61" applyFont="1" applyFill="1" applyAlignment="1">
      <alignment vertical="center"/>
    </xf>
    <xf numFmtId="0" fontId="26" fillId="0" borderId="10" xfId="61" applyFont="1" applyFill="1" applyBorder="1" applyAlignment="1">
      <alignment vertical="center"/>
    </xf>
    <xf numFmtId="0" fontId="16" fillId="0" borderId="10" xfId="24" applyFont="1" applyFill="1" applyBorder="1" applyAlignment="1">
      <alignment horizontal="center" vertical="center"/>
    </xf>
    <xf numFmtId="164" fontId="36" fillId="0" borderId="10" xfId="189" applyNumberFormat="1" applyFont="1" applyFill="1" applyBorder="1" applyAlignment="1">
      <alignment vertical="center" wrapText="1"/>
    </xf>
    <xf numFmtId="164" fontId="25" fillId="0" borderId="10" xfId="189" applyNumberFormat="1" applyFont="1" applyFill="1" applyBorder="1" applyAlignment="1">
      <alignment vertical="center" wrapText="1"/>
    </xf>
    <xf numFmtId="0" fontId="21" fillId="0" borderId="10" xfId="24" applyFont="1" applyFill="1" applyBorder="1" applyAlignment="1">
      <alignment horizontal="center" vertical="center"/>
    </xf>
    <xf numFmtId="0" fontId="18" fillId="0" borderId="10" xfId="61" applyFont="1" applyFill="1" applyBorder="1" applyAlignment="1">
      <alignment horizontal="left" vertical="center" wrapText="1"/>
    </xf>
    <xf numFmtId="0" fontId="48" fillId="0" borderId="10" xfId="61" applyFont="1" applyFill="1" applyBorder="1" applyAlignment="1">
      <alignment vertical="center"/>
    </xf>
    <xf numFmtId="0" fontId="14" fillId="0" borderId="10" xfId="61" applyFont="1" applyFill="1" applyBorder="1" applyAlignment="1">
      <alignment horizontal="center" vertical="center" wrapText="1"/>
    </xf>
    <xf numFmtId="3" fontId="18" fillId="0" borderId="10" xfId="24" applyNumberFormat="1" applyFont="1" applyFill="1" applyBorder="1" applyAlignment="1">
      <alignment vertical="center"/>
    </xf>
    <xf numFmtId="0" fontId="17" fillId="0" borderId="10" xfId="61" applyFont="1" applyFill="1" applyBorder="1" applyAlignment="1">
      <alignment horizontal="left" vertical="center" wrapText="1"/>
    </xf>
    <xf numFmtId="3" fontId="17" fillId="0" borderId="10" xfId="24" applyNumberFormat="1" applyFont="1" applyFill="1" applyBorder="1" applyAlignment="1">
      <alignment horizontal="center" vertical="center"/>
    </xf>
    <xf numFmtId="0" fontId="17" fillId="0" borderId="10" xfId="61" applyFont="1" applyFill="1" applyBorder="1" applyAlignment="1">
      <alignment horizontal="center" vertical="center" wrapText="1"/>
    </xf>
    <xf numFmtId="0" fontId="16" fillId="0" borderId="10" xfId="24" applyFont="1" applyFill="1" applyBorder="1" applyAlignment="1">
      <alignment horizontal="center" vertical="center" wrapText="1"/>
    </xf>
    <xf numFmtId="0" fontId="13" fillId="0" borderId="10" xfId="61" applyFont="1" applyFill="1" applyBorder="1" applyAlignment="1">
      <alignment horizontal="center" vertical="center" wrapText="1"/>
    </xf>
    <xf numFmtId="0" fontId="17" fillId="0" borderId="3" xfId="61" applyFont="1" applyFill="1" applyBorder="1" applyAlignment="1">
      <alignment vertical="center" wrapText="1"/>
    </xf>
    <xf numFmtId="0" fontId="16" fillId="0" borderId="10" xfId="61" applyFont="1" applyFill="1" applyBorder="1" applyAlignment="1">
      <alignment horizontal="center" vertical="center" wrapText="1"/>
    </xf>
    <xf numFmtId="0" fontId="26" fillId="0" borderId="0" xfId="61" applyFont="1" applyAlignment="1">
      <alignment vertical="center"/>
    </xf>
    <xf numFmtId="9" fontId="45" fillId="0" borderId="0" xfId="61" applyNumberFormat="1" applyFont="1" applyAlignment="1">
      <alignment horizontal="center" vertical="center"/>
    </xf>
    <xf numFmtId="0" fontId="26" fillId="0" borderId="0" xfId="61" applyFont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49" fontId="25" fillId="0" borderId="10" xfId="189" applyNumberFormat="1" applyFont="1" applyBorder="1" applyAlignment="1">
      <alignment horizontal="center" vertical="center" wrapText="1"/>
    </xf>
    <xf numFmtId="171" fontId="25" fillId="0" borderId="10" xfId="189" applyNumberFormat="1" applyFont="1" applyBorder="1" applyAlignment="1">
      <alignment horizontal="center" vertical="center" wrapText="1"/>
    </xf>
    <xf numFmtId="172" fontId="25" fillId="0" borderId="10" xfId="189" applyNumberFormat="1" applyFont="1" applyBorder="1" applyAlignment="1">
      <alignment horizontal="center" vertical="center" wrapText="1"/>
    </xf>
    <xf numFmtId="0" fontId="26" fillId="21" borderId="10" xfId="61" applyFont="1" applyFill="1" applyBorder="1" applyAlignment="1">
      <alignment vertical="center"/>
    </xf>
    <xf numFmtId="0" fontId="16" fillId="21" borderId="10" xfId="24" applyFont="1" applyFill="1" applyBorder="1" applyAlignment="1">
      <alignment horizontal="center" vertical="center"/>
    </xf>
    <xf numFmtId="49" fontId="36" fillId="21" borderId="10" xfId="189" applyNumberFormat="1" applyFont="1" applyFill="1" applyBorder="1" applyAlignment="1">
      <alignment horizontal="left" vertical="center" wrapText="1"/>
    </xf>
    <xf numFmtId="164" fontId="25" fillId="21" borderId="10" xfId="189" applyNumberFormat="1" applyFont="1" applyFill="1" applyBorder="1" applyAlignment="1">
      <alignment vertical="center" wrapText="1"/>
    </xf>
    <xf numFmtId="3" fontId="16" fillId="21" borderId="10" xfId="24" applyNumberFormat="1" applyFont="1" applyFill="1" applyBorder="1" applyAlignment="1">
      <alignment horizontal="center" vertical="center"/>
    </xf>
    <xf numFmtId="49" fontId="25" fillId="21" borderId="10" xfId="189" applyNumberFormat="1" applyFont="1" applyFill="1" applyBorder="1" applyAlignment="1">
      <alignment horizontal="center" vertical="center" wrapText="1"/>
    </xf>
    <xf numFmtId="3" fontId="17" fillId="21" borderId="10" xfId="24" applyNumberFormat="1" applyFont="1" applyFill="1" applyBorder="1" applyAlignment="1">
      <alignment horizontal="center" vertical="center"/>
    </xf>
    <xf numFmtId="0" fontId="17" fillId="0" borderId="0" xfId="61" applyFont="1" applyAlignment="1">
      <alignment horizontal="left" vertical="center" wrapText="1"/>
    </xf>
    <xf numFmtId="0" fontId="13" fillId="0" borderId="0" xfId="61" applyFont="1" applyFill="1" applyAlignment="1">
      <alignment horizontal="center" vertical="center"/>
    </xf>
    <xf numFmtId="0" fontId="14" fillId="0" borderId="0" xfId="181" applyFont="1" applyFill="1" applyAlignment="1">
      <alignment horizontal="left" vertical="center"/>
    </xf>
    <xf numFmtId="0" fontId="13" fillId="0" borderId="0" xfId="61" applyFont="1" applyFill="1" applyAlignment="1">
      <alignment vertical="center"/>
    </xf>
    <xf numFmtId="0" fontId="16" fillId="0" borderId="0" xfId="178" applyFont="1" applyFill="1" applyAlignment="1">
      <alignment horizontal="center" vertical="center"/>
    </xf>
    <xf numFmtId="0" fontId="26" fillId="0" borderId="0" xfId="0" applyFont="1" applyFill="1" applyAlignment="1">
      <alignment vertical="center"/>
    </xf>
    <xf numFmtId="9" fontId="45" fillId="0" borderId="0" xfId="0" applyNumberFormat="1" applyFont="1" applyFill="1" applyAlignment="1">
      <alignment horizontal="center" vertical="center"/>
    </xf>
    <xf numFmtId="49" fontId="25" fillId="0" borderId="10" xfId="189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/>
    </xf>
    <xf numFmtId="0" fontId="32" fillId="0" borderId="0" xfId="0" applyFont="1" applyFill="1" applyAlignment="1">
      <alignment horizontal="center" vertical="center"/>
    </xf>
    <xf numFmtId="0" fontId="34" fillId="0" borderId="10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horizontal="left" vertical="center" wrapText="1"/>
    </xf>
    <xf numFmtId="172" fontId="25" fillId="0" borderId="10" xfId="189" applyNumberFormat="1" applyFont="1" applyFill="1" applyBorder="1" applyAlignment="1">
      <alignment horizontal="center" vertical="center" wrapText="1"/>
    </xf>
    <xf numFmtId="49" fontId="36" fillId="0" borderId="10" xfId="189" applyNumberFormat="1" applyFont="1" applyFill="1" applyBorder="1" applyAlignment="1">
      <alignment horizontal="left" vertical="center" wrapText="1"/>
    </xf>
    <xf numFmtId="0" fontId="49" fillId="0" borderId="10" xfId="24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wrapText="1"/>
    </xf>
    <xf numFmtId="0" fontId="41" fillId="0" borderId="1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vertical="center" wrapText="1"/>
    </xf>
    <xf numFmtId="0" fontId="41" fillId="0" borderId="10" xfId="0" applyFont="1" applyFill="1" applyBorder="1" applyAlignment="1">
      <alignment vertical="center" wrapText="1"/>
    </xf>
    <xf numFmtId="0" fontId="13" fillId="0" borderId="0" xfId="61" applyFont="1" applyFill="1" applyAlignment="1">
      <alignment horizontal="center" vertical="center" wrapText="1"/>
    </xf>
    <xf numFmtId="3" fontId="16" fillId="0" borderId="0" xfId="178" applyNumberFormat="1" applyFont="1" applyFill="1"/>
    <xf numFmtId="9" fontId="45" fillId="0" borderId="0" xfId="0" applyNumberFormat="1" applyFont="1" applyFill="1" applyAlignment="1">
      <alignment horizontal="center"/>
    </xf>
    <xf numFmtId="3" fontId="16" fillId="0" borderId="0" xfId="59" applyNumberFormat="1" applyFont="1" applyFill="1"/>
    <xf numFmtId="0" fontId="26" fillId="0" borderId="1" xfId="0" applyFont="1" applyFill="1" applyBorder="1"/>
    <xf numFmtId="0" fontId="26" fillId="0" borderId="1" xfId="0" applyFont="1" applyFill="1" applyBorder="1" applyAlignment="1">
      <alignment vertical="center" wrapText="1"/>
    </xf>
    <xf numFmtId="0" fontId="42" fillId="0" borderId="10" xfId="0" applyFont="1" applyFill="1" applyBorder="1" applyAlignment="1">
      <alignment horizontal="center" vertical="center" wrapText="1"/>
    </xf>
    <xf numFmtId="3" fontId="16" fillId="0" borderId="0" xfId="178" applyNumberFormat="1" applyFont="1" applyFill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14" fontId="13" fillId="0" borderId="10" xfId="24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167" fontId="26" fillId="0" borderId="10" xfId="186" applyNumberFormat="1" applyFont="1" applyFill="1" applyBorder="1"/>
    <xf numFmtId="14" fontId="16" fillId="0" borderId="1" xfId="24" applyNumberFormat="1" applyFont="1" applyFill="1" applyBorder="1" applyAlignment="1">
      <alignment horizontal="center" vertical="center"/>
    </xf>
    <xf numFmtId="0" fontId="61" fillId="0" borderId="0" xfId="0" applyFont="1" applyFill="1"/>
    <xf numFmtId="0" fontId="62" fillId="0" borderId="10" xfId="137" applyFont="1" applyFill="1" applyBorder="1" applyAlignment="1">
      <alignment vertical="center" wrapText="1"/>
    </xf>
    <xf numFmtId="0" fontId="62" fillId="0" borderId="0" xfId="137" applyFont="1" applyFill="1" applyBorder="1" applyAlignment="1">
      <alignment vertical="center" wrapText="1"/>
    </xf>
    <xf numFmtId="1" fontId="62" fillId="0" borderId="0" xfId="137" applyNumberFormat="1" applyFont="1" applyFill="1" applyBorder="1" applyAlignment="1">
      <alignment vertical="center"/>
    </xf>
    <xf numFmtId="0" fontId="14" fillId="0" borderId="0" xfId="137" applyFont="1" applyFill="1" applyBorder="1" applyAlignment="1">
      <alignment vertical="center" wrapText="1"/>
    </xf>
    <xf numFmtId="0" fontId="62" fillId="0" borderId="0" xfId="137" applyFont="1" applyFill="1" applyBorder="1" applyAlignment="1">
      <alignment vertical="center"/>
    </xf>
    <xf numFmtId="0" fontId="16" fillId="0" borderId="0" xfId="181" applyFont="1" applyFill="1" applyBorder="1" applyAlignment="1">
      <alignment horizontal="center" vertical="center" wrapText="1"/>
    </xf>
    <xf numFmtId="1" fontId="16" fillId="0" borderId="0" xfId="181" applyNumberFormat="1" applyFont="1" applyFill="1" applyBorder="1" applyAlignment="1">
      <alignment horizontal="center" vertical="center" wrapText="1"/>
    </xf>
    <xf numFmtId="0" fontId="25" fillId="0" borderId="0" xfId="51" applyFont="1" applyFill="1" applyBorder="1" applyAlignment="1">
      <alignment vertical="center" wrapText="1"/>
    </xf>
    <xf numFmtId="3" fontId="16" fillId="0" borderId="0" xfId="51" applyNumberFormat="1" applyFont="1" applyFill="1" applyBorder="1" applyAlignment="1">
      <alignment horizontal="center" vertical="center"/>
    </xf>
    <xf numFmtId="0" fontId="36" fillId="0" borderId="10" xfId="51" applyFont="1" applyFill="1" applyBorder="1" applyAlignment="1">
      <alignment horizontal="center" vertical="center" wrapText="1"/>
    </xf>
    <xf numFmtId="3" fontId="36" fillId="0" borderId="10" xfId="51" applyNumberFormat="1" applyFont="1" applyFill="1" applyBorder="1" applyAlignment="1">
      <alignment horizontal="center" vertical="center" wrapText="1"/>
    </xf>
    <xf numFmtId="0" fontId="25" fillId="0" borderId="10" xfId="51" applyFont="1" applyFill="1" applyBorder="1" applyAlignment="1">
      <alignment vertical="center"/>
    </xf>
    <xf numFmtId="0" fontId="25" fillId="0" borderId="10" xfId="51" applyFont="1" applyFill="1" applyBorder="1" applyAlignment="1">
      <alignment vertical="center" wrapText="1"/>
    </xf>
    <xf numFmtId="49" fontId="25" fillId="0" borderId="10" xfId="51" applyNumberFormat="1" applyFont="1" applyFill="1" applyBorder="1" applyAlignment="1">
      <alignment horizontal="center" vertical="center" wrapText="1"/>
    </xf>
    <xf numFmtId="0" fontId="25" fillId="0" borderId="10" xfId="51" applyFont="1" applyFill="1" applyBorder="1" applyAlignment="1">
      <alignment horizontal="center" vertical="center" wrapText="1"/>
    </xf>
    <xf numFmtId="3" fontId="25" fillId="0" borderId="10" xfId="51" applyNumberFormat="1" applyFont="1" applyFill="1" applyBorder="1" applyAlignment="1">
      <alignment horizontal="center" vertical="center"/>
    </xf>
    <xf numFmtId="0" fontId="13" fillId="0" borderId="10" xfId="51" applyFont="1" applyFill="1" applyBorder="1" applyAlignment="1">
      <alignment vertical="center"/>
    </xf>
    <xf numFmtId="0" fontId="25" fillId="0" borderId="10" xfId="51" applyFont="1" applyFill="1" applyBorder="1" applyAlignment="1">
      <alignment horizontal="center" vertical="center"/>
    </xf>
    <xf numFmtId="49" fontId="61" fillId="0" borderId="10" xfId="51" applyNumberFormat="1" applyFont="1" applyFill="1" applyBorder="1" applyAlignment="1">
      <alignment horizontal="left" vertical="center" wrapText="1"/>
    </xf>
    <xf numFmtId="49" fontId="13" fillId="0" borderId="10" xfId="51" applyNumberFormat="1" applyFont="1" applyFill="1" applyBorder="1" applyAlignment="1">
      <alignment horizontal="left" vertical="center" wrapText="1"/>
    </xf>
    <xf numFmtId="0" fontId="13" fillId="0" borderId="10" xfId="51" applyFont="1" applyFill="1" applyBorder="1" applyAlignment="1">
      <alignment vertical="center" wrapText="1"/>
    </xf>
    <xf numFmtId="49" fontId="13" fillId="0" borderId="10" xfId="51" applyNumberFormat="1" applyFont="1" applyFill="1" applyBorder="1" applyAlignment="1">
      <alignment horizontal="center" vertical="center" wrapText="1"/>
    </xf>
    <xf numFmtId="0" fontId="13" fillId="0" borderId="10" xfId="51" applyFont="1" applyFill="1" applyBorder="1" applyAlignment="1">
      <alignment horizontal="center" vertical="center" wrapText="1"/>
    </xf>
    <xf numFmtId="0" fontId="13" fillId="0" borderId="10" xfId="51" applyFont="1" applyFill="1" applyBorder="1" applyAlignment="1">
      <alignment horizontal="left" vertical="center" wrapText="1"/>
    </xf>
    <xf numFmtId="0" fontId="61" fillId="0" borderId="0" xfId="51" applyFont="1" applyFill="1" applyAlignment="1">
      <alignment vertical="center"/>
    </xf>
    <xf numFmtId="1" fontId="43" fillId="0" borderId="0" xfId="51" applyNumberFormat="1" applyFont="1" applyFill="1" applyBorder="1" applyAlignment="1">
      <alignment horizontal="center" vertical="center" wrapText="1"/>
    </xf>
    <xf numFmtId="0" fontId="25" fillId="0" borderId="0" xfId="51" applyFont="1" applyFill="1" applyBorder="1" applyAlignment="1">
      <alignment horizontal="center" vertical="center" wrapText="1"/>
    </xf>
    <xf numFmtId="0" fontId="61" fillId="0" borderId="0" xfId="51" applyFont="1" applyFill="1" applyBorder="1" applyAlignment="1">
      <alignment vertical="center"/>
    </xf>
    <xf numFmtId="0" fontId="31" fillId="0" borderId="10" xfId="179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left" wrapText="1"/>
    </xf>
    <xf numFmtId="0" fontId="36" fillId="0" borderId="10" xfId="0" applyFont="1" applyFill="1" applyBorder="1" applyAlignment="1">
      <alignment horizontal="center" vertical="center" wrapText="1"/>
    </xf>
    <xf numFmtId="2" fontId="25" fillId="0" borderId="10" xfId="0" applyNumberFormat="1" applyFont="1" applyFill="1" applyBorder="1" applyAlignment="1">
      <alignment horizontal="left" vertical="center" wrapText="1"/>
    </xf>
    <xf numFmtId="0" fontId="64" fillId="0" borderId="10" xfId="0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horizontal="left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vertical="center" wrapText="1"/>
    </xf>
    <xf numFmtId="0" fontId="64" fillId="0" borderId="10" xfId="62" applyFont="1" applyFill="1" applyBorder="1" applyAlignment="1">
      <alignment horizontal="center" vertical="center" wrapText="1"/>
    </xf>
    <xf numFmtId="0" fontId="64" fillId="0" borderId="10" xfId="62" applyFont="1" applyFill="1" applyBorder="1" applyAlignment="1">
      <alignment horizontal="left" vertical="center" wrapText="1"/>
    </xf>
    <xf numFmtId="0" fontId="64" fillId="0" borderId="10" xfId="62" applyFont="1" applyFill="1" applyBorder="1" applyAlignment="1">
      <alignment vertical="center" wrapText="1"/>
    </xf>
    <xf numFmtId="0" fontId="31" fillId="0" borderId="10" xfId="62" applyFont="1" applyFill="1" applyBorder="1" applyAlignment="1">
      <alignment vertical="center" wrapText="1"/>
    </xf>
    <xf numFmtId="0" fontId="31" fillId="0" borderId="10" xfId="62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wrapText="1"/>
    </xf>
    <xf numFmtId="0" fontId="26" fillId="0" borderId="10" xfId="0" applyFont="1" applyFill="1" applyBorder="1"/>
    <xf numFmtId="0" fontId="26" fillId="0" borderId="0" xfId="0" applyFont="1" applyFill="1" applyAlignment="1">
      <alignment horizontal="center" vertical="center" wrapText="1"/>
    </xf>
    <xf numFmtId="0" fontId="26" fillId="0" borderId="10" xfId="0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wrapText="1"/>
    </xf>
    <xf numFmtId="0" fontId="18" fillId="0" borderId="0" xfId="0" applyFont="1" applyFill="1" applyAlignment="1">
      <alignment horizontal="center" vertical="top" wrapText="1"/>
    </xf>
    <xf numFmtId="3" fontId="16" fillId="0" borderId="1" xfId="179" applyNumberFormat="1" applyFont="1" applyFill="1" applyBorder="1" applyAlignment="1">
      <alignment horizontal="center" vertical="center"/>
    </xf>
    <xf numFmtId="3" fontId="16" fillId="0" borderId="8" xfId="179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6" fillId="0" borderId="0" xfId="178" applyFont="1" applyFill="1" applyAlignment="1">
      <alignment wrapText="1"/>
    </xf>
    <xf numFmtId="3" fontId="13" fillId="0" borderId="0" xfId="0" applyNumberFormat="1" applyFont="1" applyFill="1" applyAlignment="1">
      <alignment horizontal="right"/>
    </xf>
    <xf numFmtId="3" fontId="18" fillId="0" borderId="0" xfId="0" applyNumberFormat="1" applyFont="1" applyFill="1" applyAlignment="1">
      <alignment horizontal="right" vertical="top" wrapText="1"/>
    </xf>
    <xf numFmtId="0" fontId="26" fillId="0" borderId="0" xfId="0" applyFont="1" applyFill="1" applyAlignment="1">
      <alignment wrapText="1"/>
    </xf>
    <xf numFmtId="0" fontId="16" fillId="0" borderId="1" xfId="179" applyFont="1" applyFill="1" applyBorder="1" applyAlignment="1">
      <alignment horizontal="left" vertical="center"/>
    </xf>
    <xf numFmtId="16" fontId="16" fillId="0" borderId="1" xfId="179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 wrapText="1"/>
    </xf>
    <xf numFmtId="0" fontId="16" fillId="0" borderId="8" xfId="179" applyFont="1" applyFill="1" applyBorder="1" applyAlignment="1">
      <alignment horizontal="center" vertical="center"/>
    </xf>
    <xf numFmtId="0" fontId="16" fillId="0" borderId="8" xfId="179" applyFont="1" applyFill="1" applyBorder="1" applyAlignment="1">
      <alignment horizontal="left" vertical="center"/>
    </xf>
    <xf numFmtId="0" fontId="16" fillId="0" borderId="10" xfId="179" applyFont="1" applyFill="1" applyBorder="1" applyAlignment="1">
      <alignment horizontal="center" vertical="center"/>
    </xf>
    <xf numFmtId="0" fontId="16" fillId="0" borderId="10" xfId="179" applyFont="1" applyFill="1" applyBorder="1" applyAlignment="1">
      <alignment horizontal="left" vertical="center"/>
    </xf>
    <xf numFmtId="3" fontId="16" fillId="0" borderId="10" xfId="179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/>
    </xf>
    <xf numFmtId="0" fontId="17" fillId="0" borderId="0" xfId="0" applyFont="1" applyFill="1" applyAlignment="1">
      <alignment horizontal="right" vertical="top" wrapText="1"/>
    </xf>
    <xf numFmtId="2" fontId="13" fillId="0" borderId="10" xfId="0" applyNumberFormat="1" applyFont="1" applyFill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wrapText="1"/>
    </xf>
    <xf numFmtId="2" fontId="25" fillId="0" borderId="10" xfId="0" applyNumberFormat="1" applyFont="1" applyFill="1" applyBorder="1" applyAlignment="1">
      <alignment wrapText="1"/>
    </xf>
    <xf numFmtId="0" fontId="25" fillId="0" borderId="10" xfId="0" applyFont="1" applyFill="1" applyBorder="1" applyAlignment="1">
      <alignment horizontal="left" wrapText="1"/>
    </xf>
    <xf numFmtId="0" fontId="25" fillId="0" borderId="12" xfId="0" applyFont="1" applyFill="1" applyBorder="1" applyAlignment="1">
      <alignment horizontal="left" wrapText="1"/>
    </xf>
    <xf numFmtId="0" fontId="14" fillId="0" borderId="0" xfId="0" applyFont="1" applyFill="1" applyAlignment="1">
      <alignment vertical="top"/>
    </xf>
    <xf numFmtId="0" fontId="34" fillId="0" borderId="10" xfId="0" applyFont="1" applyFill="1" applyBorder="1" applyAlignment="1">
      <alignment horizontal="center" vertical="center"/>
    </xf>
    <xf numFmtId="2" fontId="26" fillId="0" borderId="10" xfId="0" applyNumberFormat="1" applyFont="1" applyFill="1" applyBorder="1" applyAlignment="1">
      <alignment horizontal="center" vertical="center" wrapText="1"/>
    </xf>
    <xf numFmtId="2" fontId="26" fillId="0" borderId="10" xfId="0" applyNumberFormat="1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left" vertical="center"/>
    </xf>
    <xf numFmtId="0" fontId="65" fillId="0" borderId="0" xfId="0" applyFont="1" applyFill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21" fillId="0" borderId="1" xfId="179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63" fillId="0" borderId="10" xfId="0" applyFont="1" applyFill="1" applyBorder="1" applyAlignment="1">
      <alignment horizontal="center" vertical="center"/>
    </xf>
    <xf numFmtId="3" fontId="21" fillId="0" borderId="10" xfId="179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left" vertical="center" wrapText="1"/>
    </xf>
    <xf numFmtId="0" fontId="16" fillId="0" borderId="0" xfId="178" applyFont="1" applyFill="1" applyAlignment="1">
      <alignment horizontal="center"/>
    </xf>
    <xf numFmtId="3" fontId="16" fillId="0" borderId="1" xfId="179" applyNumberFormat="1" applyFont="1" applyFill="1" applyBorder="1" applyAlignment="1">
      <alignment horizontal="center" vertical="center"/>
    </xf>
    <xf numFmtId="0" fontId="21" fillId="0" borderId="1" xfId="179" applyFont="1" applyFill="1" applyBorder="1" applyAlignment="1">
      <alignment horizontal="center" vertical="center"/>
    </xf>
    <xf numFmtId="43" fontId="13" fillId="0" borderId="0" xfId="56" applyNumberFormat="1" applyFont="1" applyFill="1"/>
    <xf numFmtId="43" fontId="13" fillId="0" borderId="0" xfId="0" applyNumberFormat="1" applyFont="1" applyFill="1"/>
    <xf numFmtId="3" fontId="13" fillId="0" borderId="0" xfId="0" applyNumberFormat="1" applyFont="1" applyFill="1"/>
    <xf numFmtId="165" fontId="13" fillId="0" borderId="0" xfId="56" applyNumberFormat="1" applyFont="1" applyFill="1"/>
    <xf numFmtId="0" fontId="66" fillId="0" borderId="0" xfId="0" applyFont="1" applyFill="1"/>
    <xf numFmtId="0" fontId="13" fillId="0" borderId="0" xfId="56" applyNumberFormat="1" applyFont="1" applyFill="1"/>
    <xf numFmtId="4" fontId="31" fillId="0" borderId="10" xfId="179" applyNumberFormat="1" applyFont="1" applyFill="1" applyBorder="1" applyAlignment="1">
      <alignment horizontal="center" vertical="center"/>
    </xf>
    <xf numFmtId="3" fontId="33" fillId="0" borderId="10" xfId="179" applyNumberFormat="1" applyFont="1" applyFill="1" applyBorder="1" applyAlignment="1">
      <alignment horizontal="center" vertical="center" wrapText="1"/>
    </xf>
    <xf numFmtId="3" fontId="31" fillId="0" borderId="10" xfId="179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0" fontId="30" fillId="0" borderId="1" xfId="0" applyFont="1" applyFill="1" applyBorder="1" applyAlignment="1"/>
    <xf numFmtId="0" fontId="16" fillId="0" borderId="1" xfId="179" applyFont="1" applyFill="1" applyBorder="1" applyAlignment="1">
      <alignment vertical="center"/>
    </xf>
    <xf numFmtId="0" fontId="67" fillId="0" borderId="0" xfId="0" applyFont="1" applyFill="1" applyAlignment="1">
      <alignment horizontal="left" vertical="center" wrapText="1"/>
    </xf>
    <xf numFmtId="0" fontId="67" fillId="0" borderId="10" xfId="0" applyFont="1" applyFill="1" applyBorder="1" applyAlignment="1">
      <alignment horizontal="left" vertical="center" wrapText="1"/>
    </xf>
    <xf numFmtId="3" fontId="46" fillId="0" borderId="1" xfId="0" applyNumberFormat="1" applyFont="1" applyFill="1" applyBorder="1" applyAlignment="1">
      <alignment horizontal="center" vertical="center"/>
    </xf>
    <xf numFmtId="3" fontId="34" fillId="0" borderId="1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left" wrapText="1"/>
    </xf>
    <xf numFmtId="0" fontId="46" fillId="0" borderId="0" xfId="0" applyFont="1" applyFill="1"/>
    <xf numFmtId="0" fontId="65" fillId="0" borderId="0" xfId="51" applyFont="1" applyFill="1" applyAlignment="1">
      <alignment vertical="center"/>
    </xf>
    <xf numFmtId="0" fontId="65" fillId="0" borderId="0" xfId="51" applyFont="1" applyFill="1" applyAlignment="1">
      <alignment vertical="center" wrapText="1"/>
    </xf>
    <xf numFmtId="1" fontId="65" fillId="0" borderId="0" xfId="51" applyNumberFormat="1" applyFont="1" applyFill="1" applyAlignment="1">
      <alignment vertical="center"/>
    </xf>
    <xf numFmtId="0" fontId="65" fillId="0" borderId="0" xfId="51" applyFont="1" applyFill="1" applyAlignment="1">
      <alignment horizontal="center" vertical="center"/>
    </xf>
    <xf numFmtId="4" fontId="13" fillId="0" borderId="0" xfId="56" applyNumberFormat="1" applyFont="1" applyFill="1" applyAlignment="1">
      <alignment horizontal="center"/>
    </xf>
    <xf numFmtId="3" fontId="16" fillId="0" borderId="0" xfId="59" applyNumberFormat="1" applyFont="1" applyFill="1" applyAlignment="1">
      <alignment horizontal="center"/>
    </xf>
    <xf numFmtId="3" fontId="26" fillId="0" borderId="1" xfId="0" applyNumberFormat="1" applyFont="1" applyFill="1" applyBorder="1" applyAlignment="1">
      <alignment horizontal="center" wrapText="1"/>
    </xf>
    <xf numFmtId="9" fontId="62" fillId="0" borderId="0" xfId="183" applyFont="1" applyFill="1" applyBorder="1"/>
    <xf numFmtId="9" fontId="26" fillId="0" borderId="0" xfId="0" applyNumberFormat="1" applyFont="1" applyFill="1" applyAlignment="1">
      <alignment vertical="center"/>
    </xf>
    <xf numFmtId="0" fontId="13" fillId="0" borderId="10" xfId="0" applyFont="1" applyFill="1" applyBorder="1" applyAlignment="1">
      <alignment vertical="center"/>
    </xf>
    <xf numFmtId="0" fontId="25" fillId="0" borderId="10" xfId="0" applyFont="1" applyFill="1" applyBorder="1" applyAlignment="1">
      <alignment vertical="center" wrapText="1"/>
    </xf>
    <xf numFmtId="0" fontId="13" fillId="0" borderId="10" xfId="179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vertical="center" wrapText="1"/>
    </xf>
    <xf numFmtId="0" fontId="21" fillId="0" borderId="1" xfId="179" applyFont="1" applyFill="1" applyBorder="1" applyAlignment="1">
      <alignment horizontal="center" vertical="center" wrapText="1"/>
    </xf>
    <xf numFmtId="0" fontId="21" fillId="0" borderId="1" xfId="179" applyFont="1" applyFill="1" applyBorder="1" applyAlignment="1">
      <alignment horizontal="center" vertical="center"/>
    </xf>
    <xf numFmtId="3" fontId="28" fillId="0" borderId="1" xfId="181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25" fillId="0" borderId="10" xfId="0" applyFont="1" applyFill="1" applyBorder="1" applyAlignment="1">
      <alignment vertical="center"/>
    </xf>
    <xf numFmtId="3" fontId="13" fillId="0" borderId="0" xfId="0" applyNumberFormat="1" applyFont="1" applyFill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0" xfId="178" applyFont="1" applyFill="1" applyAlignment="1">
      <alignment horizontal="center" vertical="center" wrapText="1"/>
    </xf>
    <xf numFmtId="0" fontId="21" fillId="0" borderId="0" xfId="181" applyFont="1" applyFill="1" applyAlignment="1">
      <alignment vertical="center"/>
    </xf>
    <xf numFmtId="0" fontId="16" fillId="0" borderId="0" xfId="61" applyFont="1" applyFill="1" applyAlignment="1">
      <alignment horizontal="center" vertical="center" wrapText="1"/>
    </xf>
    <xf numFmtId="0" fontId="21" fillId="0" borderId="0" xfId="181" applyFont="1" applyFill="1" applyAlignment="1">
      <alignment horizontal="left" vertical="center"/>
    </xf>
    <xf numFmtId="0" fontId="16" fillId="0" borderId="0" xfId="61" applyFont="1" applyFill="1" applyAlignment="1">
      <alignment horizontal="center" vertical="center"/>
    </xf>
    <xf numFmtId="0" fontId="16" fillId="0" borderId="0" xfId="61" applyFont="1" applyFill="1" applyAlignment="1">
      <alignment vertical="center"/>
    </xf>
    <xf numFmtId="0" fontId="49" fillId="0" borderId="0" xfId="178" applyFont="1" applyFill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9" fontId="71" fillId="0" borderId="0" xfId="0" applyNumberFormat="1" applyFont="1" applyFill="1" applyAlignment="1">
      <alignment horizontal="center" vertical="center"/>
    </xf>
    <xf numFmtId="0" fontId="21" fillId="0" borderId="0" xfId="181" applyFont="1" applyFill="1" applyAlignment="1">
      <alignment horizontal="center"/>
    </xf>
    <xf numFmtId="0" fontId="49" fillId="0" borderId="0" xfId="178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31" fillId="0" borderId="10" xfId="0" applyFont="1" applyFill="1" applyBorder="1" applyAlignment="1">
      <alignment vertical="center" wrapText="1"/>
    </xf>
    <xf numFmtId="0" fontId="31" fillId="0" borderId="10" xfId="24" applyFont="1" applyFill="1" applyBorder="1" applyAlignment="1">
      <alignment horizontal="center" vertical="center" wrapText="1"/>
    </xf>
    <xf numFmtId="49" fontId="31" fillId="0" borderId="10" xfId="24" applyNumberFormat="1" applyFont="1" applyFill="1" applyBorder="1" applyAlignment="1">
      <alignment horizontal="center" vertical="center" wrapText="1"/>
    </xf>
    <xf numFmtId="0" fontId="25" fillId="0" borderId="10" xfId="24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wrapText="1"/>
    </xf>
    <xf numFmtId="0" fontId="25" fillId="0" borderId="10" xfId="0" applyFont="1" applyFill="1" applyBorder="1"/>
    <xf numFmtId="0" fontId="26" fillId="0" borderId="3" xfId="0" applyFont="1" applyFill="1" applyBorder="1" applyAlignment="1">
      <alignment wrapText="1"/>
    </xf>
    <xf numFmtId="0" fontId="25" fillId="0" borderId="3" xfId="0" applyFont="1" applyFill="1" applyBorder="1"/>
    <xf numFmtId="0" fontId="0" fillId="0" borderId="10" xfId="0" applyFill="1" applyBorder="1"/>
    <xf numFmtId="0" fontId="41" fillId="0" borderId="10" xfId="0" applyFont="1" applyFill="1" applyBorder="1" applyAlignment="1">
      <alignment horizontal="left" vertical="center" wrapText="1"/>
    </xf>
    <xf numFmtId="0" fontId="14" fillId="0" borderId="0" xfId="181" applyFont="1" applyFill="1" applyAlignment="1">
      <alignment horizontal="right" vertical="center" wrapText="1"/>
    </xf>
    <xf numFmtId="0" fontId="18" fillId="0" borderId="0" xfId="56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wrapText="1"/>
    </xf>
    <xf numFmtId="0" fontId="25" fillId="0" borderId="0" xfId="0" applyFont="1" applyFill="1" applyAlignment="1">
      <alignment vertical="center" wrapText="1"/>
    </xf>
    <xf numFmtId="0" fontId="32" fillId="0" borderId="0" xfId="0" applyFont="1" applyFill="1" applyAlignment="1">
      <alignment horizontal="center" vertical="top" wrapText="1"/>
    </xf>
    <xf numFmtId="0" fontId="33" fillId="0" borderId="1" xfId="179" applyFont="1" applyFill="1" applyBorder="1" applyAlignment="1">
      <alignment horizontal="center" vertical="center" wrapText="1"/>
    </xf>
    <xf numFmtId="0" fontId="33" fillId="0" borderId="1" xfId="179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3" fontId="16" fillId="0" borderId="1" xfId="179" applyNumberFormat="1" applyFont="1" applyFill="1" applyBorder="1" applyAlignment="1">
      <alignment horizontal="center" vertical="center" wrapText="1"/>
    </xf>
    <xf numFmtId="3" fontId="16" fillId="0" borderId="1" xfId="179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62" fillId="0" borderId="0" xfId="137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30" fillId="0" borderId="10" xfId="0" applyFont="1" applyFill="1" applyBorder="1" applyAlignment="1">
      <alignment horizontal="center"/>
    </xf>
    <xf numFmtId="3" fontId="16" fillId="0" borderId="10" xfId="24" applyNumberFormat="1" applyFont="1" applyFill="1" applyBorder="1" applyAlignment="1">
      <alignment horizontal="center" vertical="center"/>
    </xf>
    <xf numFmtId="0" fontId="13" fillId="0" borderId="10" xfId="61" applyFont="1" applyFill="1" applyBorder="1" applyAlignment="1">
      <alignment horizontal="center" vertical="center" wrapText="1"/>
    </xf>
    <xf numFmtId="2" fontId="13" fillId="0" borderId="1" xfId="56" applyNumberFormat="1" applyFont="1" applyFill="1" applyBorder="1" applyAlignment="1">
      <alignment horizontal="center" vertical="center" wrapText="1"/>
    </xf>
    <xf numFmtId="165" fontId="13" fillId="0" borderId="1" xfId="186" applyNumberFormat="1" applyFont="1" applyFill="1" applyBorder="1" applyAlignment="1">
      <alignment horizontal="center"/>
    </xf>
    <xf numFmtId="165" fontId="13" fillId="0" borderId="1" xfId="186" applyNumberFormat="1" applyFont="1" applyFill="1" applyBorder="1" applyAlignment="1">
      <alignment horizontal="center" vertical="center"/>
    </xf>
    <xf numFmtId="166" fontId="13" fillId="0" borderId="1" xfId="186" applyNumberFormat="1" applyFont="1" applyFill="1" applyBorder="1" applyAlignment="1">
      <alignment horizontal="center" vertical="center"/>
    </xf>
    <xf numFmtId="43" fontId="13" fillId="0" borderId="1" xfId="186" applyNumberFormat="1" applyFont="1" applyFill="1" applyBorder="1" applyAlignment="1">
      <alignment horizontal="center" vertical="center"/>
    </xf>
    <xf numFmtId="3" fontId="13" fillId="0" borderId="1" xfId="56" applyNumberFormat="1" applyFont="1" applyFill="1" applyBorder="1" applyAlignment="1">
      <alignment horizontal="center" vertical="center"/>
    </xf>
    <xf numFmtId="168" fontId="13" fillId="0" borderId="1" xfId="0" applyNumberFormat="1" applyFont="1" applyFill="1" applyBorder="1"/>
    <xf numFmtId="169" fontId="13" fillId="0" borderId="10" xfId="56" applyNumberFormat="1" applyFont="1" applyFill="1" applyBorder="1" applyAlignment="1">
      <alignment horizontal="center" vertical="center"/>
    </xf>
    <xf numFmtId="173" fontId="13" fillId="0" borderId="10" xfId="56" applyNumberFormat="1" applyFont="1" applyFill="1" applyBorder="1" applyAlignment="1">
      <alignment horizontal="center" vertical="center"/>
    </xf>
    <xf numFmtId="0" fontId="13" fillId="0" borderId="10" xfId="56" applyFont="1" applyFill="1" applyBorder="1" applyAlignment="1">
      <alignment horizontal="center" vertical="center"/>
    </xf>
    <xf numFmtId="168" fontId="13" fillId="0" borderId="10" xfId="56" applyNumberFormat="1" applyFont="1" applyFill="1" applyBorder="1" applyAlignment="1">
      <alignment horizontal="center" vertical="center"/>
    </xf>
    <xf numFmtId="43" fontId="13" fillId="0" borderId="10" xfId="186" applyNumberFormat="1" applyFont="1" applyFill="1" applyBorder="1" applyAlignment="1">
      <alignment horizontal="center" vertical="center"/>
    </xf>
    <xf numFmtId="167" fontId="13" fillId="0" borderId="10" xfId="186" applyNumberFormat="1" applyFont="1" applyFill="1" applyBorder="1" applyAlignment="1">
      <alignment horizontal="center" vertical="center"/>
    </xf>
    <xf numFmtId="1" fontId="13" fillId="0" borderId="10" xfId="56" applyNumberFormat="1" applyFont="1" applyFill="1" applyBorder="1" applyAlignment="1">
      <alignment horizontal="center" vertical="center"/>
    </xf>
    <xf numFmtId="0" fontId="32" fillId="0" borderId="15" xfId="0" applyFont="1" applyFill="1" applyBorder="1" applyAlignment="1">
      <alignment vertical="center" wrapText="1"/>
    </xf>
    <xf numFmtId="0" fontId="13" fillId="0" borderId="10" xfId="0" applyFont="1" applyFill="1" applyBorder="1"/>
    <xf numFmtId="167" fontId="42" fillId="0" borderId="10" xfId="186" applyNumberFormat="1" applyFont="1" applyFill="1" applyBorder="1"/>
    <xf numFmtId="0" fontId="28" fillId="0" borderId="10" xfId="0" applyFont="1" applyFill="1" applyBorder="1" applyAlignment="1">
      <alignment vertical="center" wrapText="1"/>
    </xf>
    <xf numFmtId="0" fontId="72" fillId="0" borderId="10" xfId="0" applyFont="1" applyFill="1" applyBorder="1" applyAlignment="1">
      <alignment horizontal="center" vertical="center" wrapText="1"/>
    </xf>
    <xf numFmtId="0" fontId="73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16" fillId="0" borderId="0" xfId="59" applyFont="1" applyFill="1"/>
    <xf numFmtId="0" fontId="16" fillId="0" borderId="0" xfId="59" applyFont="1" applyFill="1" applyAlignment="1">
      <alignment horizontal="right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vertical="center" wrapText="1"/>
    </xf>
    <xf numFmtId="0" fontId="34" fillId="0" borderId="10" xfId="169" applyFont="1" applyFill="1" applyBorder="1" applyAlignment="1">
      <alignment vertical="center" wrapText="1"/>
    </xf>
    <xf numFmtId="0" fontId="27" fillId="0" borderId="0" xfId="178" applyFont="1" applyFill="1" applyAlignment="1">
      <alignment horizontal="left" vertical="center"/>
    </xf>
    <xf numFmtId="9" fontId="45" fillId="0" borderId="0" xfId="0" applyNumberFormat="1" applyFont="1" applyFill="1" applyAlignment="1">
      <alignment horizontal="left"/>
    </xf>
    <xf numFmtId="0" fontId="17" fillId="0" borderId="1" xfId="179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/>
    </xf>
    <xf numFmtId="0" fontId="46" fillId="0" borderId="10" xfId="0" applyFont="1" applyFill="1" applyBorder="1"/>
    <xf numFmtId="0" fontId="4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wrapText="1"/>
    </xf>
    <xf numFmtId="0" fontId="17" fillId="0" borderId="1" xfId="179" applyFont="1" applyFill="1" applyBorder="1" applyAlignment="1">
      <alignment horizontal="left" vertical="center"/>
    </xf>
    <xf numFmtId="0" fontId="34" fillId="0" borderId="1" xfId="179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0" fontId="46" fillId="0" borderId="1" xfId="0" applyFont="1" applyFill="1" applyBorder="1" applyAlignment="1">
      <alignment wrapText="1"/>
    </xf>
    <xf numFmtId="0" fontId="46" fillId="0" borderId="0" xfId="0" applyFont="1" applyFill="1" applyAlignment="1">
      <alignment horizontal="left"/>
    </xf>
    <xf numFmtId="0" fontId="46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 readingOrder="1"/>
    </xf>
    <xf numFmtId="0" fontId="13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13" fillId="0" borderId="0" xfId="0" applyNumberFormat="1" applyFont="1" applyFill="1" applyAlignment="1">
      <alignment horizontal="center" wrapText="1"/>
    </xf>
    <xf numFmtId="0" fontId="13" fillId="0" borderId="1" xfId="0" applyFont="1" applyFill="1" applyBorder="1" applyAlignment="1">
      <alignment wrapText="1"/>
    </xf>
    <xf numFmtId="3" fontId="13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wrapText="1"/>
    </xf>
    <xf numFmtId="0" fontId="13" fillId="0" borderId="10" xfId="0" applyFont="1" applyFill="1" applyBorder="1" applyAlignment="1">
      <alignment wrapText="1"/>
    </xf>
    <xf numFmtId="3" fontId="13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0" xfId="0" applyFont="1" applyFill="1" applyBorder="1" applyAlignment="1">
      <alignment horizontal="center" vertical="center"/>
    </xf>
    <xf numFmtId="3" fontId="46" fillId="0" borderId="12" xfId="0" applyNumberFormat="1" applyFont="1" applyFill="1" applyBorder="1" applyAlignment="1">
      <alignment horizontal="center" vertical="center"/>
    </xf>
    <xf numFmtId="0" fontId="17" fillId="0" borderId="12" xfId="179" applyFont="1" applyFill="1" applyBorder="1" applyAlignment="1">
      <alignment vertical="center" wrapText="1"/>
    </xf>
    <xf numFmtId="2" fontId="62" fillId="0" borderId="10" xfId="137" applyNumberFormat="1" applyFont="1" applyFill="1" applyBorder="1" applyAlignment="1">
      <alignment vertical="center"/>
    </xf>
    <xf numFmtId="0" fontId="25" fillId="0" borderId="10" xfId="0" applyFont="1" applyFill="1" applyBorder="1" applyAlignment="1">
      <alignment horizontal="center"/>
    </xf>
    <xf numFmtId="0" fontId="30" fillId="0" borderId="0" xfId="0" applyFont="1" applyFill="1" applyAlignment="1">
      <alignment horizontal="left" vertical="center" wrapText="1"/>
    </xf>
    <xf numFmtId="0" fontId="30" fillId="0" borderId="8" xfId="0" applyFont="1" applyFill="1" applyBorder="1" applyAlignment="1">
      <alignment horizontal="center"/>
    </xf>
    <xf numFmtId="0" fontId="30" fillId="0" borderId="8" xfId="0" applyFont="1" applyFill="1" applyBorder="1" applyAlignment="1">
      <alignment horizontal="left" wrapText="1"/>
    </xf>
    <xf numFmtId="0" fontId="30" fillId="0" borderId="10" xfId="0" applyFont="1" applyFill="1" applyBorder="1"/>
    <xf numFmtId="0" fontId="30" fillId="0" borderId="10" xfId="0" applyFont="1" applyFill="1" applyBorder="1" applyAlignment="1">
      <alignment wrapText="1"/>
    </xf>
    <xf numFmtId="0" fontId="30" fillId="0" borderId="0" xfId="0" applyFont="1" applyFill="1" applyBorder="1"/>
    <xf numFmtId="0" fontId="30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wrapText="1"/>
    </xf>
    <xf numFmtId="167" fontId="13" fillId="0" borderId="1" xfId="186" applyNumberFormat="1" applyFont="1" applyFill="1" applyBorder="1" applyAlignment="1">
      <alignment horizontal="left"/>
    </xf>
    <xf numFmtId="0" fontId="25" fillId="0" borderId="1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left" vertical="center" wrapText="1"/>
    </xf>
    <xf numFmtId="0" fontId="76" fillId="0" borderId="0" xfId="193" applyFill="1"/>
    <xf numFmtId="0" fontId="13" fillId="0" borderId="10" xfId="61" applyFont="1" applyFill="1" applyBorder="1" applyAlignment="1">
      <alignment horizontal="center" vertical="center" wrapText="1"/>
    </xf>
    <xf numFmtId="3" fontId="66" fillId="0" borderId="1" xfId="0" applyNumberFormat="1" applyFont="1" applyFill="1" applyBorder="1" applyAlignment="1">
      <alignment horizontal="center" vertical="center" wrapText="1"/>
    </xf>
    <xf numFmtId="174" fontId="13" fillId="0" borderId="0" xfId="56" applyNumberFormat="1" applyFont="1" applyFill="1"/>
    <xf numFmtId="0" fontId="30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3" fontId="16" fillId="0" borderId="10" xfId="24" applyNumberFormat="1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6" fillId="0" borderId="0" xfId="61" applyFont="1" applyFill="1" applyAlignment="1">
      <alignment horizontal="center" vertical="center"/>
    </xf>
    <xf numFmtId="0" fontId="18" fillId="0" borderId="0" xfId="54" applyFont="1" applyFill="1" applyAlignment="1">
      <alignment horizontal="center" vertical="center" wrapText="1"/>
    </xf>
    <xf numFmtId="0" fontId="17" fillId="0" borderId="0" xfId="54" applyFont="1" applyFill="1" applyAlignment="1">
      <alignment horizontal="center" vertical="center" wrapText="1"/>
    </xf>
    <xf numFmtId="3" fontId="17" fillId="0" borderId="0" xfId="24" applyNumberFormat="1" applyFont="1" applyFill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14" fillId="0" borderId="0" xfId="181" applyFont="1" applyFill="1" applyAlignment="1">
      <alignment horizontal="center" vertical="center"/>
    </xf>
    <xf numFmtId="0" fontId="15" fillId="0" borderId="0" xfId="178" applyFont="1" applyFill="1" applyAlignment="1">
      <alignment horizontal="center" vertical="center"/>
    </xf>
    <xf numFmtId="167" fontId="26" fillId="0" borderId="10" xfId="186" applyNumberFormat="1" applyFont="1" applyFill="1" applyBorder="1" applyAlignment="1">
      <alignment horizontal="center"/>
    </xf>
    <xf numFmtId="0" fontId="31" fillId="0" borderId="10" xfId="179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wrapText="1"/>
    </xf>
    <xf numFmtId="0" fontId="26" fillId="0" borderId="10" xfId="0" applyFont="1" applyFill="1" applyBorder="1" applyAlignment="1">
      <alignment horizont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167" fontId="16" fillId="0" borderId="10" xfId="186" applyNumberFormat="1" applyFont="1" applyFill="1" applyBorder="1"/>
    <xf numFmtId="167" fontId="26" fillId="0" borderId="10" xfId="186" applyNumberFormat="1" applyFont="1" applyFill="1" applyBorder="1" applyAlignment="1">
      <alignment horizontal="left"/>
    </xf>
    <xf numFmtId="0" fontId="14" fillId="0" borderId="0" xfId="181" applyFont="1" applyFill="1" applyAlignment="1">
      <alignment horizontal="right" vertical="center" wrapText="1"/>
    </xf>
    <xf numFmtId="0" fontId="18" fillId="0" borderId="0" xfId="56" applyFont="1" applyFill="1" applyAlignment="1">
      <alignment horizontal="center" vertical="top" wrapText="1"/>
    </xf>
    <xf numFmtId="0" fontId="17" fillId="0" borderId="1" xfId="56" applyFont="1" applyFill="1" applyBorder="1" applyAlignment="1">
      <alignment horizontal="left" vertical="center" wrapText="1"/>
    </xf>
    <xf numFmtId="0" fontId="14" fillId="0" borderId="0" xfId="139" applyFont="1" applyFill="1" applyAlignment="1">
      <alignment horizontal="center" vertical="center" wrapText="1"/>
    </xf>
    <xf numFmtId="0" fontId="14" fillId="0" borderId="2" xfId="139" applyFont="1" applyFill="1" applyBorder="1" applyAlignment="1">
      <alignment horizontal="center" vertical="center" wrapText="1"/>
    </xf>
    <xf numFmtId="0" fontId="17" fillId="0" borderId="3" xfId="56" applyFont="1" applyFill="1" applyBorder="1" applyAlignment="1">
      <alignment horizontal="left" vertical="center" wrapText="1"/>
    </xf>
    <xf numFmtId="0" fontId="17" fillId="0" borderId="4" xfId="56" applyFont="1" applyFill="1" applyBorder="1" applyAlignment="1">
      <alignment horizontal="left" vertical="center" wrapText="1"/>
    </xf>
    <xf numFmtId="0" fontId="17" fillId="0" borderId="5" xfId="56" applyFont="1" applyFill="1" applyBorder="1" applyAlignment="1">
      <alignment horizontal="left" vertical="center" wrapText="1"/>
    </xf>
    <xf numFmtId="0" fontId="13" fillId="0" borderId="0" xfId="56" applyFont="1" applyFill="1" applyAlignment="1">
      <alignment horizontal="center"/>
    </xf>
    <xf numFmtId="3" fontId="33" fillId="0" borderId="3" xfId="181" applyNumberFormat="1" applyFont="1" applyFill="1" applyBorder="1" applyAlignment="1">
      <alignment horizontal="center" vertical="center" wrapText="1"/>
    </xf>
    <xf numFmtId="3" fontId="33" fillId="0" borderId="5" xfId="181" applyNumberFormat="1" applyFont="1" applyFill="1" applyBorder="1" applyAlignment="1">
      <alignment horizontal="center" vertical="center" wrapText="1"/>
    </xf>
    <xf numFmtId="0" fontId="21" fillId="0" borderId="10" xfId="179" applyFont="1" applyFill="1" applyBorder="1" applyAlignment="1">
      <alignment horizontal="center" vertical="center"/>
    </xf>
    <xf numFmtId="0" fontId="21" fillId="0" borderId="10" xfId="179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25" fillId="0" borderId="0" xfId="0" applyFont="1" applyFill="1" applyAlignment="1">
      <alignment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0" fontId="32" fillId="0" borderId="0" xfId="0" applyFont="1" applyFill="1" applyAlignment="1">
      <alignment horizontal="center" vertical="top" wrapText="1"/>
    </xf>
    <xf numFmtId="0" fontId="33" fillId="0" borderId="6" xfId="179" applyFont="1" applyFill="1" applyBorder="1" applyAlignment="1">
      <alignment horizontal="center" vertical="center" wrapText="1"/>
    </xf>
    <xf numFmtId="0" fontId="33" fillId="0" borderId="8" xfId="179" applyFont="1" applyFill="1" applyBorder="1" applyAlignment="1">
      <alignment horizontal="center" vertical="center" wrapText="1"/>
    </xf>
    <xf numFmtId="0" fontId="33" fillId="0" borderId="6" xfId="179" applyFont="1" applyFill="1" applyBorder="1" applyAlignment="1">
      <alignment horizontal="center" vertical="center"/>
    </xf>
    <xf numFmtId="0" fontId="33" fillId="0" borderId="8" xfId="179" applyFont="1" applyFill="1" applyBorder="1" applyAlignment="1">
      <alignment horizontal="center" vertical="center"/>
    </xf>
    <xf numFmtId="0" fontId="33" fillId="0" borderId="1" xfId="179" applyFont="1" applyFill="1" applyBorder="1" applyAlignment="1">
      <alignment horizontal="center" vertical="center" wrapText="1"/>
    </xf>
    <xf numFmtId="0" fontId="33" fillId="0" borderId="1" xfId="179" applyFont="1" applyFill="1" applyBorder="1" applyAlignment="1">
      <alignment horizontal="center" vertical="center"/>
    </xf>
    <xf numFmtId="3" fontId="33" fillId="0" borderId="10" xfId="181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16" xfId="179" applyFont="1" applyFill="1" applyBorder="1" applyAlignment="1">
      <alignment horizontal="center" vertical="center" wrapText="1"/>
    </xf>
    <xf numFmtId="0" fontId="32" fillId="0" borderId="2" xfId="179" applyFont="1" applyFill="1" applyBorder="1" applyAlignment="1">
      <alignment horizontal="center" vertical="center" wrapText="1"/>
    </xf>
    <xf numFmtId="3" fontId="16" fillId="0" borderId="6" xfId="179" applyNumberFormat="1" applyFont="1" applyFill="1" applyBorder="1" applyAlignment="1">
      <alignment horizontal="center" vertical="center" wrapText="1"/>
    </xf>
    <xf numFmtId="3" fontId="16" fillId="0" borderId="7" xfId="179" applyNumberFormat="1" applyFont="1" applyFill="1" applyBorder="1" applyAlignment="1">
      <alignment horizontal="center" vertical="center" wrapText="1"/>
    </xf>
    <xf numFmtId="3" fontId="16" fillId="0" borderId="8" xfId="179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3" fontId="16" fillId="0" borderId="1" xfId="179" applyNumberFormat="1" applyFont="1" applyFill="1" applyBorder="1" applyAlignment="1">
      <alignment horizontal="center" vertical="center" wrapText="1"/>
    </xf>
    <xf numFmtId="167" fontId="42" fillId="0" borderId="12" xfId="186" applyNumberFormat="1" applyFont="1" applyFill="1" applyBorder="1" applyAlignment="1">
      <alignment horizontal="center" vertical="center"/>
    </xf>
    <xf numFmtId="167" fontId="42" fillId="0" borderId="7" xfId="186" applyNumberFormat="1" applyFont="1" applyFill="1" applyBorder="1" applyAlignment="1">
      <alignment horizontal="center" vertical="center"/>
    </xf>
    <xf numFmtId="167" fontId="42" fillId="0" borderId="8" xfId="186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vertical="center" wrapText="1"/>
    </xf>
    <xf numFmtId="3" fontId="16" fillId="0" borderId="1" xfId="179" applyNumberFormat="1" applyFont="1" applyFill="1" applyBorder="1" applyAlignment="1">
      <alignment horizontal="center" vertical="center"/>
    </xf>
    <xf numFmtId="3" fontId="16" fillId="0" borderId="7" xfId="179" applyNumberFormat="1" applyFont="1" applyFill="1" applyBorder="1" applyAlignment="1">
      <alignment horizontal="center" vertical="center"/>
    </xf>
    <xf numFmtId="3" fontId="16" fillId="0" borderId="8" xfId="179" applyNumberFormat="1" applyFont="1" applyFill="1" applyBorder="1" applyAlignment="1">
      <alignment horizontal="center" vertical="center"/>
    </xf>
    <xf numFmtId="3" fontId="16" fillId="0" borderId="6" xfId="179" applyNumberFormat="1" applyFont="1" applyFill="1" applyBorder="1" applyAlignment="1">
      <alignment horizontal="center" vertical="center"/>
    </xf>
    <xf numFmtId="3" fontId="16" fillId="0" borderId="12" xfId="179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3" fontId="74" fillId="0" borderId="10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3" fontId="16" fillId="0" borderId="9" xfId="179" applyNumberFormat="1" applyFont="1" applyFill="1" applyBorder="1" applyAlignment="1">
      <alignment horizontal="center" vertical="center" wrapText="1"/>
    </xf>
    <xf numFmtId="3" fontId="16" fillId="0" borderId="11" xfId="179" applyNumberFormat="1" applyFont="1" applyFill="1" applyBorder="1" applyAlignment="1">
      <alignment horizontal="center" vertical="center" wrapText="1"/>
    </xf>
    <xf numFmtId="3" fontId="16" fillId="0" borderId="13" xfId="179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top" wrapText="1"/>
    </xf>
    <xf numFmtId="0" fontId="47" fillId="0" borderId="12" xfId="0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 vertical="center" wrapText="1"/>
    </xf>
    <xf numFmtId="3" fontId="18" fillId="0" borderId="1" xfId="179" applyNumberFormat="1" applyFont="1" applyFill="1" applyBorder="1" applyAlignment="1">
      <alignment horizontal="center" vertical="center" wrapText="1"/>
    </xf>
    <xf numFmtId="3" fontId="46" fillId="0" borderId="6" xfId="0" applyNumberFormat="1" applyFont="1" applyFill="1" applyBorder="1" applyAlignment="1">
      <alignment horizontal="center" vertical="center"/>
    </xf>
    <xf numFmtId="3" fontId="46" fillId="0" borderId="7" xfId="0" applyNumberFormat="1" applyFont="1" applyFill="1" applyBorder="1" applyAlignment="1">
      <alignment horizontal="center" vertical="center"/>
    </xf>
    <xf numFmtId="3" fontId="46" fillId="0" borderId="8" xfId="0" applyNumberFormat="1" applyFont="1" applyFill="1" applyBorder="1" applyAlignment="1">
      <alignment horizontal="center" vertical="center"/>
    </xf>
    <xf numFmtId="0" fontId="47" fillId="0" borderId="3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/>
    </xf>
    <xf numFmtId="0" fontId="46" fillId="0" borderId="7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left" wrapText="1"/>
    </xf>
    <xf numFmtId="0" fontId="18" fillId="0" borderId="1" xfId="179" applyFont="1" applyFill="1" applyBorder="1" applyAlignment="1">
      <alignment horizontal="center" vertical="center" wrapText="1"/>
    </xf>
    <xf numFmtId="0" fontId="18" fillId="0" borderId="0" xfId="179" applyFont="1" applyFill="1" applyBorder="1" applyAlignment="1">
      <alignment horizontal="center" vertical="center" wrapText="1"/>
    </xf>
    <xf numFmtId="0" fontId="18" fillId="0" borderId="11" xfId="179" applyFont="1" applyFill="1" applyBorder="1" applyAlignment="1">
      <alignment horizontal="center" vertical="center" wrapText="1"/>
    </xf>
    <xf numFmtId="0" fontId="18" fillId="0" borderId="3" xfId="179" applyFont="1" applyFill="1" applyBorder="1" applyAlignment="1">
      <alignment horizontal="center" vertical="center" wrapText="1"/>
    </xf>
    <xf numFmtId="0" fontId="18" fillId="0" borderId="4" xfId="179" applyFont="1" applyFill="1" applyBorder="1" applyAlignment="1">
      <alignment horizontal="center" vertical="center" wrapText="1"/>
    </xf>
    <xf numFmtId="0" fontId="18" fillId="0" borderId="5" xfId="179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18" fillId="0" borderId="0" xfId="0" applyFont="1" applyAlignment="1">
      <alignment horizontal="center" vertical="top" wrapText="1"/>
    </xf>
    <xf numFmtId="0" fontId="18" fillId="0" borderId="1" xfId="179" applyFont="1" applyBorder="1" applyAlignment="1">
      <alignment horizontal="center" vertical="center" wrapText="1"/>
    </xf>
    <xf numFmtId="3" fontId="18" fillId="0" borderId="1" xfId="179" applyNumberFormat="1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 wrapText="1"/>
    </xf>
    <xf numFmtId="0" fontId="13" fillId="0" borderId="5" xfId="0" applyFont="1" applyFill="1" applyBorder="1" applyAlignment="1">
      <alignment horizontal="left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21" fillId="0" borderId="14" xfId="179" applyFont="1" applyFill="1" applyBorder="1" applyAlignment="1">
      <alignment horizontal="center" vertical="center"/>
    </xf>
    <xf numFmtId="0" fontId="21" fillId="0" borderId="15" xfId="179" applyFont="1" applyFill="1" applyBorder="1" applyAlignment="1">
      <alignment horizontal="center" vertical="center"/>
    </xf>
    <xf numFmtId="0" fontId="21" fillId="0" borderId="9" xfId="179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/>
    </xf>
    <xf numFmtId="0" fontId="65" fillId="0" borderId="0" xfId="0" applyFont="1" applyFill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18" fillId="0" borderId="0" xfId="51" applyFont="1" applyFill="1" applyBorder="1" applyAlignment="1">
      <alignment horizontal="center" vertical="center" wrapText="1"/>
    </xf>
    <xf numFmtId="0" fontId="36" fillId="0" borderId="3" xfId="51" applyFont="1" applyFill="1" applyBorder="1" applyAlignment="1">
      <alignment horizontal="center" vertical="center"/>
    </xf>
    <xf numFmtId="0" fontId="36" fillId="0" borderId="4" xfId="51" applyFont="1" applyFill="1" applyBorder="1" applyAlignment="1">
      <alignment horizontal="center" vertical="center"/>
    </xf>
    <xf numFmtId="1" fontId="36" fillId="0" borderId="3" xfId="150" applyNumberFormat="1" applyFont="1" applyFill="1" applyBorder="1" applyAlignment="1">
      <alignment horizontal="center" vertical="center" wrapText="1"/>
    </xf>
    <xf numFmtId="1" fontId="36" fillId="0" borderId="4" xfId="150" applyNumberFormat="1" applyFont="1" applyFill="1" applyBorder="1" applyAlignment="1">
      <alignment horizontal="center" vertical="center" wrapText="1"/>
    </xf>
    <xf numFmtId="3" fontId="36" fillId="0" borderId="3" xfId="51" applyNumberFormat="1" applyFont="1" applyFill="1" applyBorder="1" applyAlignment="1">
      <alignment horizontal="center" vertical="center" wrapText="1"/>
    </xf>
    <xf numFmtId="3" fontId="36" fillId="0" borderId="5" xfId="51" applyNumberFormat="1" applyFont="1" applyFill="1" applyBorder="1" applyAlignment="1">
      <alignment horizontal="center" vertical="center" wrapText="1"/>
    </xf>
    <xf numFmtId="0" fontId="36" fillId="0" borderId="3" xfId="51" applyFont="1" applyFill="1" applyBorder="1" applyAlignment="1">
      <alignment horizontal="center" vertical="center" wrapText="1"/>
    </xf>
    <xf numFmtId="0" fontId="36" fillId="0" borderId="5" xfId="51" applyFont="1" applyFill="1" applyBorder="1" applyAlignment="1">
      <alignment horizontal="center" vertical="center" wrapText="1"/>
    </xf>
    <xf numFmtId="0" fontId="62" fillId="0" borderId="0" xfId="137" applyFont="1" applyFill="1" applyBorder="1" applyAlignment="1">
      <alignment horizontal="center" vertical="center" wrapText="1"/>
    </xf>
    <xf numFmtId="0" fontId="36" fillId="0" borderId="12" xfId="51" applyFont="1" applyFill="1" applyBorder="1" applyAlignment="1">
      <alignment horizontal="center" vertical="center" wrapText="1"/>
    </xf>
    <xf numFmtId="0" fontId="36" fillId="0" borderId="8" xfId="51" applyFont="1" applyFill="1" applyBorder="1" applyAlignment="1">
      <alignment horizontal="center" vertical="center" wrapText="1"/>
    </xf>
    <xf numFmtId="1" fontId="36" fillId="0" borderId="12" xfId="51" applyNumberFormat="1" applyFont="1" applyFill="1" applyBorder="1" applyAlignment="1">
      <alignment horizontal="center" vertical="center" wrapText="1"/>
    </xf>
    <xf numFmtId="1" fontId="36" fillId="0" borderId="8" xfId="51" applyNumberFormat="1" applyFont="1" applyFill="1" applyBorder="1" applyAlignment="1">
      <alignment horizontal="center" vertical="center" wrapText="1"/>
    </xf>
    <xf numFmtId="0" fontId="14" fillId="0" borderId="3" xfId="51" applyFont="1" applyFill="1" applyBorder="1" applyAlignment="1">
      <alignment horizontal="center" vertical="center"/>
    </xf>
    <xf numFmtId="0" fontId="14" fillId="0" borderId="4" xfId="51" applyFont="1" applyFill="1" applyBorder="1" applyAlignment="1">
      <alignment horizontal="center" vertical="center"/>
    </xf>
    <xf numFmtId="0" fontId="25" fillId="0" borderId="0" xfId="51" applyFont="1" applyFill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61" fillId="0" borderId="0" xfId="51" applyFont="1" applyFill="1" applyAlignment="1">
      <alignment horizontal="left" vertical="center" wrapText="1"/>
    </xf>
    <xf numFmtId="0" fontId="61" fillId="0" borderId="0" xfId="51" applyFont="1" applyFill="1" applyAlignment="1">
      <alignment horizontal="left" vertical="center"/>
    </xf>
    <xf numFmtId="0" fontId="13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top" wrapText="1"/>
    </xf>
    <xf numFmtId="0" fontId="13" fillId="0" borderId="0" xfId="51" applyFont="1" applyFill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18" fillId="0" borderId="0" xfId="53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26" fillId="0" borderId="10" xfId="0" applyFont="1" applyFill="1" applyBorder="1" applyAlignment="1">
      <alignment horizontal="center" wrapText="1"/>
    </xf>
    <xf numFmtId="0" fontId="26" fillId="0" borderId="0" xfId="0" applyFont="1" applyFill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wrapText="1"/>
    </xf>
    <xf numFmtId="0" fontId="26" fillId="0" borderId="4" xfId="0" applyFont="1" applyFill="1" applyBorder="1" applyAlignment="1">
      <alignment horizontal="center" wrapText="1"/>
    </xf>
    <xf numFmtId="0" fontId="26" fillId="0" borderId="5" xfId="0" applyFont="1" applyFill="1" applyBorder="1" applyAlignment="1">
      <alignment horizontal="center" wrapText="1"/>
    </xf>
    <xf numFmtId="0" fontId="25" fillId="0" borderId="12" xfId="24" applyFont="1" applyFill="1" applyBorder="1" applyAlignment="1">
      <alignment horizontal="center" vertical="center" wrapText="1"/>
    </xf>
    <xf numFmtId="0" fontId="25" fillId="0" borderId="8" xfId="24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30" fillId="0" borderId="10" xfId="0" applyFont="1" applyFill="1" applyBorder="1" applyAlignment="1">
      <alignment horizontal="center"/>
    </xf>
    <xf numFmtId="0" fontId="30" fillId="0" borderId="10" xfId="0" applyFont="1" applyFill="1" applyBorder="1" applyAlignment="1">
      <alignment horizontal="center" vertical="center" wrapText="1"/>
    </xf>
    <xf numFmtId="3" fontId="16" fillId="0" borderId="10" xfId="24" applyNumberFormat="1" applyFont="1" applyFill="1" applyBorder="1" applyAlignment="1">
      <alignment horizontal="center" vertical="center"/>
    </xf>
    <xf numFmtId="3" fontId="17" fillId="0" borderId="12" xfId="24" applyNumberFormat="1" applyFont="1" applyFill="1" applyBorder="1" applyAlignment="1">
      <alignment horizontal="center" vertical="center"/>
    </xf>
    <xf numFmtId="3" fontId="17" fillId="0" borderId="7" xfId="24" applyNumberFormat="1" applyFont="1" applyFill="1" applyBorder="1" applyAlignment="1">
      <alignment horizontal="center" vertical="center"/>
    </xf>
    <xf numFmtId="3" fontId="17" fillId="0" borderId="8" xfId="24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8" fillId="0" borderId="0" xfId="54" applyFont="1" applyAlignment="1">
      <alignment horizontal="center" vertical="center" wrapText="1"/>
    </xf>
    <xf numFmtId="0" fontId="17" fillId="0" borderId="0" xfId="54" applyFont="1" applyAlignment="1">
      <alignment horizontal="center" vertical="center" wrapText="1"/>
    </xf>
    <xf numFmtId="0" fontId="13" fillId="0" borderId="10" xfId="61" applyFont="1" applyFill="1" applyBorder="1" applyAlignment="1">
      <alignment horizontal="center" vertical="center" wrapText="1"/>
    </xf>
    <xf numFmtId="0" fontId="16" fillId="0" borderId="12" xfId="24" applyFont="1" applyFill="1" applyBorder="1" applyAlignment="1">
      <alignment horizontal="center" vertical="center"/>
    </xf>
    <xf numFmtId="0" fontId="16" fillId="0" borderId="8" xfId="24" applyFont="1" applyFill="1" applyBorder="1" applyAlignment="1">
      <alignment horizontal="center" vertical="center"/>
    </xf>
    <xf numFmtId="0" fontId="17" fillId="0" borderId="2" xfId="54" applyFont="1" applyBorder="1" applyAlignment="1">
      <alignment horizontal="center" vertical="center" wrapText="1"/>
    </xf>
  </cellXfs>
  <cellStyles count="195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" xfId="193" builtinId="8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7 2 2" xfId="194" xr:uid="{CD987FC5-047D-41B6-A513-1655BAF81EA6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1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6/00%20&#1058;&#1057;%20&#1074;%20&#1088;&#1077;&#1076;&#1072;&#1082;&#1094;&#1080;&#1080;%20&#1086;&#1090;%2023.01.2026/!!!&#1058;&#1057;%20&#1041;&#1040;&#1047;&#1040;/&#1044;&#1080;&#1089;&#1087;&#1072;&#1085;&#1089;&#1077;&#1088;&#1080;&#1079;&#1072;&#1094;&#1080;&#1103;%20&#1080;%20&#1087;&#1088;&#1086;&#1092;&#1099;/&#1044;&#1080;&#1089;&#1087;&#1072;&#1085;&#1089;&#1077;&#1088;&#1080;&#1079;&#1072;&#1094;&#1080;&#1103;%20&#1080;%20&#1087;&#1088;&#1086;&#1092;&#1099;%20&#1074;&#1079;&#1088;&#1086;&#1089;&#1083;&#1099;&#1077;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 МУЖ"/>
      <sheetName val="Проф ЖЕН"/>
      <sheetName val="ДИСП МУЖ"/>
      <sheetName val="ДИСП ЖЕН"/>
      <sheetName val="СВОД"/>
      <sheetName val="Анкетирование"/>
      <sheetName val="Антропометрия"/>
      <sheetName val="Давление"/>
      <sheetName val="СС риск"/>
      <sheetName val="Внутриглазное давление"/>
      <sheetName val="Осмотр фельдшером"/>
      <sheetName val="Осмотр терапевт"/>
      <sheetName val="осмотр акушера"/>
      <sheetName val="углубл конс"/>
      <sheetName val="нормы времени"/>
    </sheetNames>
    <sheetDataSet>
      <sheetData sheetId="0"/>
      <sheetData sheetId="1"/>
      <sheetData sheetId="2"/>
      <sheetData sheetId="3"/>
      <sheetData sheetId="4">
        <row r="3">
          <cell r="A3" t="str">
            <v>A01.30.026</v>
          </cell>
          <cell r="B3" t="str">
            <v>Опрос (анкетирование)</v>
          </cell>
          <cell r="D3">
            <v>73</v>
          </cell>
        </row>
        <row r="4">
          <cell r="A4" t="str">
            <v>A02.07.004</v>
          </cell>
          <cell r="B4" t="str">
            <v>Расчет на основании антропометрии (измерение роста, массы тела, окружности талии) индекса массы тела</v>
          </cell>
          <cell r="C4" t="str">
            <v>-</v>
          </cell>
          <cell r="D4">
            <v>73</v>
          </cell>
        </row>
        <row r="5">
          <cell r="A5" t="str">
            <v>A02.12.002</v>
          </cell>
          <cell r="B5" t="str">
            <v>Измерение артериального давления на периферических артериях</v>
          </cell>
          <cell r="C5" t="str">
            <v>-</v>
          </cell>
          <cell r="D5">
            <v>122</v>
          </cell>
        </row>
        <row r="6">
          <cell r="A6" t="str">
            <v>A09.05.026</v>
          </cell>
          <cell r="B6" t="str">
            <v>Определение уровня общего холестерина в крови</v>
          </cell>
          <cell r="C6">
            <v>24</v>
          </cell>
          <cell r="D6">
            <v>24</v>
          </cell>
        </row>
        <row r="7">
          <cell r="A7" t="str">
            <v>A09.05.023</v>
          </cell>
          <cell r="B7" t="str">
            <v>Определение уровня глюкозы в крови натощак</v>
          </cell>
          <cell r="C7">
            <v>26</v>
          </cell>
          <cell r="D7">
            <v>26</v>
          </cell>
        </row>
        <row r="8">
          <cell r="A8" t="str">
            <v>B03.047.002.001</v>
          </cell>
          <cell r="B8" t="str">
            <v>Определение относительного сердечно-сосудистого риска</v>
          </cell>
          <cell r="C8" t="str">
            <v>-</v>
          </cell>
          <cell r="D8">
            <v>122</v>
          </cell>
        </row>
        <row r="9">
          <cell r="A9" t="str">
            <v>B03.047.002.002</v>
          </cell>
          <cell r="B9" t="str">
            <v>Определение абсолютного сердечно-сосудистого риска</v>
          </cell>
          <cell r="C9" t="str">
            <v>-</v>
          </cell>
          <cell r="D9">
            <v>122</v>
          </cell>
        </row>
        <row r="10">
          <cell r="A10" t="str">
            <v>A06.09.006</v>
          </cell>
          <cell r="B10" t="str">
            <v>Флюорография легких (не включая стоимость описания и интерпретации изображений)</v>
          </cell>
          <cell r="C10">
            <v>246</v>
          </cell>
          <cell r="D10">
            <v>246</v>
          </cell>
        </row>
        <row r="11">
          <cell r="A11" t="str">
            <v>A06.30.002.3</v>
          </cell>
          <cell r="B11" t="str">
            <v>Описание и интерпретация изображений флюорографии легких, в том числе повторное</v>
          </cell>
          <cell r="C11">
            <v>208</v>
          </cell>
          <cell r="D11">
            <v>208</v>
          </cell>
        </row>
        <row r="14">
          <cell r="A14" t="str">
            <v>A12.10.001.1</v>
          </cell>
          <cell r="B14" t="str">
            <v>Электрокардиография в покое (проводится при первом прохождении профилактического медицинского осмотра, далее в возрасте 35 лет и старше 1 раз в год)</v>
          </cell>
          <cell r="C14">
            <v>246</v>
          </cell>
          <cell r="D14">
            <v>246</v>
          </cell>
        </row>
        <row r="15">
          <cell r="A15" t="str">
            <v>A02.26.015</v>
          </cell>
          <cell r="B15" t="str">
            <v>Измерение внутриглазного давления (проводится при первом прохождении профилактического медицинского осмотра, далее в возрасте 40 лет и старше 1 раз в год)</v>
          </cell>
          <cell r="C15" t="str">
            <v>-</v>
          </cell>
          <cell r="D15">
            <v>73</v>
          </cell>
        </row>
        <row r="16">
          <cell r="A16" t="str">
            <v>B01.070.009.1</v>
          </cell>
          <cell r="B16" t="str">
            <v>Прием (осмотр, консультация) фельдшером (акушеркой)</v>
          </cell>
          <cell r="C16">
            <v>321</v>
          </cell>
          <cell r="D16">
            <v>160</v>
          </cell>
        </row>
        <row r="17">
          <cell r="A17" t="str">
            <v>B01.001.001</v>
          </cell>
          <cell r="B17" t="str">
            <v xml:space="preserve">Прием (осмотр, консультация) врача-акушера-гинеколога </v>
          </cell>
          <cell r="C17">
            <v>622</v>
          </cell>
          <cell r="D17">
            <v>522</v>
          </cell>
        </row>
        <row r="18">
          <cell r="A18" t="str">
            <v>B01.070.009.2</v>
          </cell>
          <cell r="B18" t="str">
            <v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(не проводится в случае, если профилактический медицинский осмотр является частью первого этапа диспансеризации)</v>
          </cell>
          <cell r="C18">
            <v>321</v>
          </cell>
          <cell r="D18">
            <v>160</v>
          </cell>
        </row>
        <row r="19">
          <cell r="A19" t="str">
            <v>B01.047.001/B01.070.002</v>
          </cell>
          <cell r="B19" t="str">
            <v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врачом-терапевтом или врачом по медицинской профилактике отделения (кабинета) медицинской профилактики или центра здоровья (не проводится в случае, если профилактический медицинский осмотр является частью первого этапа диспансеризации)</v>
          </cell>
          <cell r="C19">
            <v>483</v>
          </cell>
          <cell r="D19">
            <v>318</v>
          </cell>
        </row>
        <row r="20">
          <cell r="A20" t="str">
            <v>B01.047.001</v>
          </cell>
          <cell r="B20" t="str">
            <v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v>
          </cell>
          <cell r="C20">
            <v>483</v>
          </cell>
          <cell r="D20">
            <v>318</v>
          </cell>
        </row>
        <row r="21">
          <cell r="A21" t="str">
            <v>B04.070.002</v>
          </cell>
          <cell r="B21" t="str">
            <v>Краткое индивидуальное профилактическое консультирование</v>
          </cell>
          <cell r="C21" t="str">
            <v>-</v>
          </cell>
          <cell r="D21">
            <v>122</v>
          </cell>
        </row>
        <row r="22">
          <cell r="A22" t="str">
            <v>B03.016.002</v>
          </cell>
          <cell r="B22" t="str">
            <v>Общий анализ крови</v>
          </cell>
          <cell r="C22">
            <v>62</v>
          </cell>
          <cell r="D22">
            <v>62</v>
          </cell>
        </row>
        <row r="23">
          <cell r="A23" t="str">
            <v>A26.06.041.002</v>
          </cell>
          <cell r="B23" t="str">
            <v>Определение суммарных антител классов M и G (anti-HCV IgG и anti-HCV IgM) к вирусу гепатита C (Hepatitis C virus)</v>
          </cell>
          <cell r="C23">
            <v>215</v>
          </cell>
          <cell r="D23">
            <v>215</v>
          </cell>
        </row>
        <row r="24">
          <cell r="A24" t="str">
            <v>А09.19.001.002</v>
          </cell>
          <cell r="B24" t="str">
            <v>Исследование кала на скрытую кровь количественным иммунохимическим методом (гемоглобин + трансферрин)</v>
          </cell>
          <cell r="C24">
            <v>1485</v>
          </cell>
          <cell r="D24">
            <v>1485</v>
          </cell>
        </row>
        <row r="25">
          <cell r="A25" t="str">
            <v>A06.20.004</v>
          </cell>
          <cell r="B25" t="str">
            <v>Маммография (не включая стоимость описания и интерпретации изображений)1</v>
          </cell>
          <cell r="C25">
            <v>380</v>
          </cell>
          <cell r="D25">
            <v>380</v>
          </cell>
        </row>
        <row r="26">
          <cell r="A26" t="str">
            <v>A06.30.002.2</v>
          </cell>
          <cell r="B26" t="str">
            <v xml:space="preserve">Описание и интерпретация изображений маммографии, в том числе повторное1 </v>
          </cell>
          <cell r="C26">
            <v>208</v>
          </cell>
          <cell r="D26">
            <v>208</v>
          </cell>
        </row>
        <row r="27">
          <cell r="A27" t="str">
            <v>A08.20.017</v>
          </cell>
          <cell r="B27" t="str">
            <v>Цитологическое исследование микропрепарата шейки матки</v>
          </cell>
          <cell r="C27">
            <v>64</v>
          </cell>
          <cell r="D27">
            <v>64</v>
          </cell>
        </row>
        <row r="28">
          <cell r="A28" t="str">
            <v>A03.16.001</v>
          </cell>
          <cell r="B28" t="str">
            <v>Эзофагогастродуоденоскопия</v>
          </cell>
          <cell r="C28">
            <v>1353</v>
          </cell>
          <cell r="D28">
            <v>1353</v>
          </cell>
        </row>
        <row r="29">
          <cell r="A29" t="str">
            <v>A09.05.130</v>
          </cell>
          <cell r="B29" t="str">
            <v>Исследование уровня простатспецифического антигена (ПСА) общего в крови</v>
          </cell>
          <cell r="C29">
            <v>200</v>
          </cell>
          <cell r="D29">
            <v>200</v>
          </cell>
        </row>
        <row r="30">
          <cell r="A30" t="str">
            <v>A09.05.027.003</v>
          </cell>
          <cell r="B30" t="str">
            <v>Липопротеин (а)</v>
          </cell>
          <cell r="C30">
            <v>341</v>
          </cell>
          <cell r="D30">
            <v>341</v>
          </cell>
        </row>
        <row r="31">
          <cell r="A31" t="str">
            <v>A09.05.025</v>
          </cell>
          <cell r="B31" t="str">
            <v>Исследование уровня триглицеридов в крови</v>
          </cell>
          <cell r="C31">
            <v>29</v>
          </cell>
          <cell r="D31">
            <v>29</v>
          </cell>
        </row>
        <row r="32">
          <cell r="A32" t="str">
            <v>A09.05.028</v>
          </cell>
          <cell r="B32" t="str">
            <v>Исследование уровня холестерина липопротеинов низкой плотности</v>
          </cell>
          <cell r="C32">
            <v>70</v>
          </cell>
          <cell r="D32">
            <v>70</v>
          </cell>
        </row>
        <row r="33">
          <cell r="A33" t="str">
            <v>A09.05.028.001</v>
          </cell>
          <cell r="B33" t="str">
            <v>Исследование уровня холестерина липопротеинов очень низкой плотности</v>
          </cell>
          <cell r="C33">
            <v>68</v>
          </cell>
          <cell r="D33">
            <v>68</v>
          </cell>
        </row>
        <row r="34">
          <cell r="A34" t="str">
            <v>A09.05.004</v>
          </cell>
          <cell r="B34" t="str">
            <v>Исследование уровня холестерина липопротеинов высокой плотности в крови</v>
          </cell>
          <cell r="C34">
            <v>64</v>
          </cell>
          <cell r="D34">
            <v>64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8"/>
  <sheetViews>
    <sheetView zoomScale="70" zoomScaleNormal="70" workbookViewId="0">
      <selection activeCell="I19" sqref="I19"/>
    </sheetView>
  </sheetViews>
  <sheetFormatPr defaultRowHeight="15" x14ac:dyDescent="0.25"/>
  <cols>
    <col min="1" max="1" width="9.140625" style="73"/>
    <col min="2" max="2" width="9.5703125" style="73" customWidth="1"/>
    <col min="3" max="3" width="70.140625" style="73" customWidth="1"/>
    <col min="4" max="4" width="17.42578125" style="73" customWidth="1"/>
    <col min="5" max="5" width="33.140625" style="73" customWidth="1"/>
    <col min="6" max="6" width="24.28515625" style="73" customWidth="1"/>
    <col min="7" max="7" width="22.7109375" style="73" customWidth="1"/>
    <col min="8" max="8" width="18.28515625" style="73" customWidth="1"/>
    <col min="9" max="9" width="19.42578125" style="74" customWidth="1"/>
    <col min="10" max="10" width="17.7109375" style="73" customWidth="1"/>
    <col min="11" max="11" width="16.85546875" style="73" bestFit="1" customWidth="1"/>
    <col min="12" max="12" width="13.28515625" style="73" bestFit="1" customWidth="1"/>
    <col min="13" max="13" width="12.42578125" style="73" customWidth="1"/>
    <col min="14" max="16384" width="9.140625" style="73"/>
  </cols>
  <sheetData>
    <row r="1" spans="1:10" x14ac:dyDescent="0.25">
      <c r="A1" s="70" t="s">
        <v>3693</v>
      </c>
      <c r="B1" s="71"/>
      <c r="C1" s="71"/>
      <c r="D1" s="72"/>
    </row>
    <row r="2" spans="1:10" x14ac:dyDescent="0.25">
      <c r="A2" s="75" t="s">
        <v>4388</v>
      </c>
      <c r="B2" s="71"/>
      <c r="C2" s="71"/>
      <c r="D2" s="72"/>
    </row>
    <row r="3" spans="1:10" s="71" customFormat="1" x14ac:dyDescent="0.25">
      <c r="A3" s="70"/>
      <c r="C3" s="72"/>
      <c r="D3" s="72"/>
      <c r="E3" s="76"/>
      <c r="F3" s="567"/>
      <c r="G3" s="567"/>
      <c r="H3" s="567"/>
      <c r="I3" s="567"/>
    </row>
    <row r="4" spans="1:10" ht="15.75" x14ac:dyDescent="0.25">
      <c r="D4" s="77"/>
      <c r="J4" s="78" t="s">
        <v>0</v>
      </c>
    </row>
    <row r="5" spans="1:10" x14ac:dyDescent="0.25">
      <c r="D5" s="79"/>
      <c r="J5" s="77" t="s">
        <v>1</v>
      </c>
    </row>
    <row r="6" spans="1:10" ht="17.25" customHeight="1" x14ac:dyDescent="0.25">
      <c r="J6" s="80" t="s">
        <v>4389</v>
      </c>
    </row>
    <row r="7" spans="1:10" x14ac:dyDescent="0.25">
      <c r="I7" s="79"/>
    </row>
    <row r="8" spans="1:10" s="71" customFormat="1" ht="36.75" customHeight="1" x14ac:dyDescent="0.25">
      <c r="A8" s="568" t="s">
        <v>2</v>
      </c>
      <c r="B8" s="568"/>
      <c r="C8" s="568"/>
      <c r="D8" s="568"/>
      <c r="E8" s="73"/>
      <c r="F8" s="448"/>
      <c r="G8" s="448"/>
      <c r="H8" s="448"/>
      <c r="I8" s="73"/>
    </row>
    <row r="9" spans="1:10" s="71" customFormat="1" ht="15.75" x14ac:dyDescent="0.25">
      <c r="A9" s="448"/>
      <c r="B9" s="448"/>
      <c r="C9" s="448"/>
      <c r="D9" s="448"/>
      <c r="E9" s="73"/>
      <c r="F9" s="448"/>
      <c r="G9" s="448"/>
      <c r="H9" s="448"/>
      <c r="I9" s="73"/>
    </row>
    <row r="10" spans="1:10" s="71" customFormat="1" x14ac:dyDescent="0.25">
      <c r="A10" s="81"/>
      <c r="B10" s="82"/>
      <c r="C10" s="83"/>
      <c r="D10" s="84"/>
      <c r="E10" s="73"/>
      <c r="F10" s="84"/>
      <c r="G10" s="84"/>
      <c r="H10" s="84"/>
      <c r="I10" s="73"/>
    </row>
    <row r="11" spans="1:10" s="71" customFormat="1" ht="49.5" customHeight="1" x14ac:dyDescent="0.25">
      <c r="A11" s="569" t="s">
        <v>3</v>
      </c>
      <c r="B11" s="569"/>
      <c r="C11" s="569"/>
      <c r="D11" s="468">
        <v>158.78</v>
      </c>
      <c r="F11" s="85"/>
      <c r="G11" s="85"/>
      <c r="H11" s="85"/>
    </row>
    <row r="12" spans="1:10" s="71" customFormat="1" ht="39" customHeight="1" x14ac:dyDescent="0.25">
      <c r="A12" s="86"/>
      <c r="B12" s="86"/>
      <c r="C12" s="86"/>
      <c r="D12" s="85"/>
      <c r="F12" s="85"/>
      <c r="G12" s="85"/>
      <c r="H12" s="85"/>
      <c r="J12" s="87" t="s">
        <v>4</v>
      </c>
    </row>
    <row r="13" spans="1:10" s="71" customFormat="1" ht="77.25" customHeight="1" x14ac:dyDescent="0.25">
      <c r="A13" s="570" t="s">
        <v>5</v>
      </c>
      <c r="B13" s="570"/>
      <c r="C13" s="570"/>
      <c r="D13" s="570"/>
      <c r="E13" s="73"/>
      <c r="F13" s="73"/>
      <c r="G13" s="73"/>
      <c r="H13" s="73"/>
      <c r="I13" s="73"/>
    </row>
    <row r="14" spans="1:10" s="71" customFormat="1" x14ac:dyDescent="0.25">
      <c r="A14" s="88" t="s">
        <v>6</v>
      </c>
      <c r="B14" s="89"/>
      <c r="C14" s="89" t="s">
        <v>7</v>
      </c>
      <c r="D14" s="89" t="s">
        <v>8</v>
      </c>
      <c r="E14" s="73"/>
      <c r="F14" s="73"/>
      <c r="G14" s="73"/>
      <c r="H14" s="73"/>
      <c r="I14" s="73"/>
    </row>
    <row r="15" spans="1:10" s="71" customFormat="1" x14ac:dyDescent="0.25">
      <c r="A15" s="90">
        <v>1</v>
      </c>
      <c r="B15" s="91" t="s">
        <v>9</v>
      </c>
      <c r="C15" s="469">
        <v>3.5803901631884765</v>
      </c>
      <c r="D15" s="469">
        <v>3.4720228520984793</v>
      </c>
      <c r="F15" s="73"/>
      <c r="G15" s="73"/>
      <c r="H15" s="73"/>
      <c r="I15" s="73"/>
      <c r="J15" s="73"/>
    </row>
    <row r="16" spans="1:10" s="71" customFormat="1" x14ac:dyDescent="0.25">
      <c r="A16" s="90">
        <v>2</v>
      </c>
      <c r="B16" s="91" t="s">
        <v>10</v>
      </c>
      <c r="C16" s="469">
        <v>2.4670137770483995</v>
      </c>
      <c r="D16" s="469">
        <v>2.3672145528952004</v>
      </c>
      <c r="F16" s="73"/>
      <c r="G16" s="73"/>
      <c r="H16" s="73"/>
      <c r="I16" s="73"/>
      <c r="J16" s="73"/>
    </row>
    <row r="17" spans="1:13" s="71" customFormat="1" x14ac:dyDescent="0.25">
      <c r="A17" s="90">
        <v>3</v>
      </c>
      <c r="B17" s="92" t="s">
        <v>11</v>
      </c>
      <c r="C17" s="469">
        <v>1.6777597754950782</v>
      </c>
      <c r="D17" s="469">
        <v>1.5845247100705511</v>
      </c>
      <c r="E17" s="73"/>
      <c r="F17" s="73"/>
      <c r="G17" s="73"/>
      <c r="H17" s="73"/>
      <c r="I17" s="73"/>
    </row>
    <row r="18" spans="1:13" s="71" customFormat="1" x14ac:dyDescent="0.25">
      <c r="A18" s="90">
        <v>4</v>
      </c>
      <c r="B18" s="91" t="s">
        <v>12</v>
      </c>
      <c r="C18" s="469">
        <v>0.52050840705591761</v>
      </c>
      <c r="D18" s="469">
        <v>0.7191310537142751</v>
      </c>
      <c r="E18" s="73"/>
      <c r="F18" s="93"/>
      <c r="G18" s="93"/>
      <c r="H18" s="93"/>
      <c r="I18" s="73"/>
    </row>
    <row r="19" spans="1:13" s="71" customFormat="1" ht="25.5" x14ac:dyDescent="0.25">
      <c r="A19" s="90">
        <v>5</v>
      </c>
      <c r="B19" s="91" t="s">
        <v>13</v>
      </c>
      <c r="C19" s="469">
        <v>1.6</v>
      </c>
      <c r="D19" s="469">
        <v>1.6</v>
      </c>
      <c r="E19" s="73"/>
      <c r="F19" s="93"/>
      <c r="G19" s="93"/>
      <c r="H19" s="93"/>
      <c r="I19" s="73"/>
    </row>
    <row r="20" spans="1:13" s="71" customFormat="1" ht="34.5" customHeight="1" x14ac:dyDescent="0.25">
      <c r="A20" s="571" t="s">
        <v>14</v>
      </c>
      <c r="B20" s="571"/>
      <c r="C20" s="571"/>
      <c r="D20" s="571"/>
      <c r="E20" s="571"/>
      <c r="F20" s="571"/>
      <c r="G20" s="571"/>
      <c r="H20" s="571"/>
      <c r="I20" s="571"/>
      <c r="J20" s="571"/>
    </row>
    <row r="21" spans="1:13" s="71" customFormat="1" ht="145.5" customHeight="1" x14ac:dyDescent="0.25">
      <c r="A21" s="94" t="s">
        <v>6</v>
      </c>
      <c r="B21" s="95" t="s">
        <v>15</v>
      </c>
      <c r="C21" s="95" t="s">
        <v>16</v>
      </c>
      <c r="D21" s="96" t="s">
        <v>17</v>
      </c>
      <c r="E21" s="97" t="s">
        <v>18</v>
      </c>
      <c r="F21" s="96" t="s">
        <v>19</v>
      </c>
      <c r="G21" s="96" t="s">
        <v>20</v>
      </c>
      <c r="H21" s="96" t="s">
        <v>21</v>
      </c>
      <c r="I21" s="96" t="s">
        <v>22</v>
      </c>
      <c r="J21" s="96" t="s">
        <v>3694</v>
      </c>
    </row>
    <row r="22" spans="1:13" s="71" customFormat="1" x14ac:dyDescent="0.25">
      <c r="A22" s="98">
        <v>1</v>
      </c>
      <c r="B22" s="99">
        <v>2</v>
      </c>
      <c r="C22" s="100">
        <v>3</v>
      </c>
      <c r="D22" s="99">
        <v>4</v>
      </c>
      <c r="E22" s="99">
        <v>5</v>
      </c>
      <c r="F22" s="99">
        <v>6</v>
      </c>
      <c r="G22" s="99">
        <v>7</v>
      </c>
      <c r="H22" s="99">
        <v>8</v>
      </c>
      <c r="I22" s="99">
        <v>9</v>
      </c>
      <c r="J22" s="99">
        <v>10</v>
      </c>
      <c r="K22" s="382"/>
      <c r="L22" s="383"/>
      <c r="M22" s="382"/>
    </row>
    <row r="23" spans="1:13" ht="25.5" x14ac:dyDescent="0.25">
      <c r="A23" s="101">
        <v>1</v>
      </c>
      <c r="B23" s="102">
        <v>262101</v>
      </c>
      <c r="C23" s="103" t="s">
        <v>3714</v>
      </c>
      <c r="D23" s="470">
        <v>1.7977627070191224</v>
      </c>
      <c r="E23" s="470">
        <v>1</v>
      </c>
      <c r="F23" s="470">
        <v>1</v>
      </c>
      <c r="G23" s="470">
        <v>1</v>
      </c>
      <c r="H23" s="471">
        <v>1.08</v>
      </c>
      <c r="I23" s="472">
        <v>308.27999999999997</v>
      </c>
      <c r="J23" s="473">
        <v>21202</v>
      </c>
      <c r="K23" s="384"/>
      <c r="L23" s="381"/>
      <c r="M23" s="381"/>
    </row>
    <row r="24" spans="1:13" x14ac:dyDescent="0.25">
      <c r="A24" s="101">
        <v>2</v>
      </c>
      <c r="B24" s="102">
        <v>360201</v>
      </c>
      <c r="C24" s="103" t="s">
        <v>3723</v>
      </c>
      <c r="D24" s="470">
        <v>1.7587737251488609</v>
      </c>
      <c r="E24" s="470">
        <v>1.0058755928251597</v>
      </c>
      <c r="F24" s="470">
        <v>1</v>
      </c>
      <c r="G24" s="470">
        <v>1</v>
      </c>
      <c r="H24" s="471">
        <v>1.08</v>
      </c>
      <c r="I24" s="472">
        <v>303.37</v>
      </c>
      <c r="J24" s="473">
        <v>75539</v>
      </c>
      <c r="K24" s="384"/>
      <c r="L24" s="381"/>
      <c r="M24" s="381"/>
    </row>
    <row r="25" spans="1:13" x14ac:dyDescent="0.25">
      <c r="A25" s="101">
        <v>3</v>
      </c>
      <c r="B25" s="102">
        <v>313301</v>
      </c>
      <c r="C25" s="103" t="s">
        <v>3720</v>
      </c>
      <c r="D25" s="470">
        <v>1.0556430314693583</v>
      </c>
      <c r="E25" s="470">
        <v>1.055000166979615</v>
      </c>
      <c r="F25" s="470">
        <v>1</v>
      </c>
      <c r="G25" s="470">
        <v>1.18729</v>
      </c>
      <c r="H25" s="471">
        <v>1.08</v>
      </c>
      <c r="I25" s="472">
        <v>226.75</v>
      </c>
      <c r="J25" s="473">
        <v>372807</v>
      </c>
      <c r="K25" s="384"/>
      <c r="L25" s="381"/>
      <c r="M25" s="381"/>
    </row>
    <row r="26" spans="1:13" x14ac:dyDescent="0.25">
      <c r="A26" s="101">
        <v>4</v>
      </c>
      <c r="B26" s="102">
        <v>263001</v>
      </c>
      <c r="C26" s="103" t="s">
        <v>3715</v>
      </c>
      <c r="D26" s="470">
        <v>0.99154778071623573</v>
      </c>
      <c r="E26" s="470">
        <v>1.0329528826273648</v>
      </c>
      <c r="F26" s="470">
        <v>1</v>
      </c>
      <c r="G26" s="470">
        <v>1.2739100000000001</v>
      </c>
      <c r="H26" s="471">
        <v>1.08</v>
      </c>
      <c r="I26" s="472">
        <v>223.74491579830018</v>
      </c>
      <c r="J26" s="473">
        <v>348241</v>
      </c>
      <c r="K26" s="384"/>
      <c r="L26" s="381"/>
      <c r="M26" s="381"/>
    </row>
    <row r="27" spans="1:13" ht="25.5" x14ac:dyDescent="0.25">
      <c r="A27" s="101">
        <v>5</v>
      </c>
      <c r="B27" s="102">
        <v>610101</v>
      </c>
      <c r="C27" s="103" t="s">
        <v>3834</v>
      </c>
      <c r="D27" s="470">
        <v>1.065523530621282</v>
      </c>
      <c r="E27" s="470">
        <v>1.113</v>
      </c>
      <c r="F27" s="470">
        <v>1</v>
      </c>
      <c r="G27" s="470">
        <v>1.0069999999999999</v>
      </c>
      <c r="H27" s="471">
        <v>1.08</v>
      </c>
      <c r="I27" s="472">
        <v>204.79</v>
      </c>
      <c r="J27" s="473">
        <v>18494.5</v>
      </c>
      <c r="K27" s="384"/>
      <c r="L27" s="381"/>
      <c r="M27" s="381"/>
    </row>
    <row r="28" spans="1:13" ht="25.5" x14ac:dyDescent="0.25">
      <c r="A28" s="101">
        <v>6</v>
      </c>
      <c r="B28" s="102">
        <v>410601</v>
      </c>
      <c r="C28" s="103" t="s">
        <v>3835</v>
      </c>
      <c r="D28" s="470">
        <v>1.05632157108254</v>
      </c>
      <c r="E28" s="470">
        <v>1.1127763912446491</v>
      </c>
      <c r="F28" s="470">
        <v>1</v>
      </c>
      <c r="G28" s="470">
        <v>1.00789</v>
      </c>
      <c r="H28" s="471">
        <v>1.08</v>
      </c>
      <c r="I28" s="472">
        <v>203.16</v>
      </c>
      <c r="J28" s="473">
        <v>25054</v>
      </c>
      <c r="K28" s="384"/>
      <c r="L28" s="381"/>
      <c r="M28" s="381"/>
    </row>
    <row r="29" spans="1:13" x14ac:dyDescent="0.25">
      <c r="A29" s="101">
        <v>7</v>
      </c>
      <c r="B29" s="102">
        <v>521301</v>
      </c>
      <c r="C29" s="103" t="s">
        <v>3734</v>
      </c>
      <c r="D29" s="470">
        <v>1.0514227083151542</v>
      </c>
      <c r="E29" s="470">
        <v>1.113</v>
      </c>
      <c r="F29" s="470">
        <v>1</v>
      </c>
      <c r="G29" s="470">
        <v>1.00895</v>
      </c>
      <c r="H29" s="471">
        <v>1.08</v>
      </c>
      <c r="I29" s="472">
        <v>202.47</v>
      </c>
      <c r="J29" s="473">
        <v>74556</v>
      </c>
      <c r="K29" s="384"/>
      <c r="L29" s="381"/>
      <c r="M29" s="381"/>
    </row>
    <row r="30" spans="1:13" x14ac:dyDescent="0.25">
      <c r="A30" s="101">
        <v>8</v>
      </c>
      <c r="B30" s="102">
        <v>390101</v>
      </c>
      <c r="C30" s="103" t="s">
        <v>3836</v>
      </c>
      <c r="D30" s="470">
        <v>1.0277846370662742</v>
      </c>
      <c r="E30" s="470">
        <v>1</v>
      </c>
      <c r="F30" s="470">
        <v>1</v>
      </c>
      <c r="G30" s="470">
        <v>1.14663</v>
      </c>
      <c r="H30" s="471">
        <v>1.08</v>
      </c>
      <c r="I30" s="472">
        <v>202.09</v>
      </c>
      <c r="J30" s="473">
        <v>90402</v>
      </c>
      <c r="K30" s="384"/>
      <c r="L30" s="381"/>
      <c r="M30" s="381"/>
    </row>
    <row r="31" spans="1:13" x14ac:dyDescent="0.25">
      <c r="A31" s="101">
        <v>9</v>
      </c>
      <c r="B31" s="102">
        <v>240101</v>
      </c>
      <c r="C31" s="103" t="s">
        <v>3713</v>
      </c>
      <c r="D31" s="470">
        <v>1.0577865721383661</v>
      </c>
      <c r="E31" s="470">
        <v>1.0914249537484935</v>
      </c>
      <c r="F31" s="470">
        <v>1</v>
      </c>
      <c r="G31" s="470">
        <v>1.00932</v>
      </c>
      <c r="H31" s="471">
        <v>1.08</v>
      </c>
      <c r="I31" s="472">
        <v>199.82</v>
      </c>
      <c r="J31" s="473">
        <v>58642.5</v>
      </c>
      <c r="K31" s="384"/>
      <c r="L31" s="381"/>
      <c r="M31" s="381"/>
    </row>
    <row r="32" spans="1:13" ht="25.5" x14ac:dyDescent="0.25">
      <c r="A32" s="101">
        <v>10</v>
      </c>
      <c r="B32" s="102">
        <v>430101</v>
      </c>
      <c r="C32" s="103" t="s">
        <v>3728</v>
      </c>
      <c r="D32" s="470">
        <v>1.0762313853845586</v>
      </c>
      <c r="E32" s="470">
        <v>1.0786105094757568</v>
      </c>
      <c r="F32" s="470">
        <v>1</v>
      </c>
      <c r="G32" s="470">
        <v>1.0031000000000001</v>
      </c>
      <c r="H32" s="471">
        <v>1.08</v>
      </c>
      <c r="I32" s="472">
        <v>199.68</v>
      </c>
      <c r="J32" s="473">
        <v>15847.5</v>
      </c>
      <c r="K32" s="384"/>
      <c r="L32" s="381"/>
      <c r="M32" s="381"/>
    </row>
    <row r="33" spans="1:13" ht="25.5" x14ac:dyDescent="0.25">
      <c r="A33" s="101">
        <v>11</v>
      </c>
      <c r="B33" s="105">
        <v>160201</v>
      </c>
      <c r="C33" s="106" t="s">
        <v>3837</v>
      </c>
      <c r="D33" s="470">
        <v>1.0292119874303443</v>
      </c>
      <c r="E33" s="470">
        <v>1.113</v>
      </c>
      <c r="F33" s="470">
        <v>1</v>
      </c>
      <c r="G33" s="470">
        <v>1.0073000000000001</v>
      </c>
      <c r="H33" s="471">
        <v>1.08</v>
      </c>
      <c r="I33" s="472">
        <v>197.87</v>
      </c>
      <c r="J33" s="473">
        <v>11730</v>
      </c>
      <c r="K33" s="384"/>
      <c r="L33" s="381"/>
      <c r="M33" s="381"/>
    </row>
    <row r="34" spans="1:13" x14ac:dyDescent="0.25">
      <c r="A34" s="101">
        <v>12</v>
      </c>
      <c r="B34" s="105">
        <v>381401</v>
      </c>
      <c r="C34" s="106" t="s">
        <v>3726</v>
      </c>
      <c r="D34" s="470">
        <v>1.0626746441236292</v>
      </c>
      <c r="E34" s="470">
        <v>1.0545802767856478</v>
      </c>
      <c r="F34" s="470">
        <v>1</v>
      </c>
      <c r="G34" s="470">
        <v>1.0229200000000001</v>
      </c>
      <c r="H34" s="471">
        <v>1.08</v>
      </c>
      <c r="I34" s="472">
        <v>196.58</v>
      </c>
      <c r="J34" s="473">
        <v>309582.5</v>
      </c>
      <c r="K34" s="384"/>
      <c r="L34" s="381"/>
      <c r="M34" s="381"/>
    </row>
    <row r="35" spans="1:13" x14ac:dyDescent="0.25">
      <c r="A35" s="101">
        <v>13</v>
      </c>
      <c r="B35" s="102">
        <v>141101</v>
      </c>
      <c r="C35" s="103" t="s">
        <v>3705</v>
      </c>
      <c r="D35" s="470">
        <v>1.0527147547765094</v>
      </c>
      <c r="E35" s="470">
        <v>1.0647111523880248</v>
      </c>
      <c r="F35" s="470">
        <v>1</v>
      </c>
      <c r="G35" s="470">
        <v>1.01528</v>
      </c>
      <c r="H35" s="471">
        <v>1.08</v>
      </c>
      <c r="I35" s="472">
        <v>195.14</v>
      </c>
      <c r="J35" s="473">
        <v>145747</v>
      </c>
      <c r="K35" s="384"/>
      <c r="L35" s="381"/>
      <c r="M35" s="381"/>
    </row>
    <row r="36" spans="1:13" x14ac:dyDescent="0.25">
      <c r="A36" s="101">
        <v>14</v>
      </c>
      <c r="B36" s="102">
        <v>160101</v>
      </c>
      <c r="C36" s="103" t="s">
        <v>3707</v>
      </c>
      <c r="D36" s="470">
        <v>1.0304441178235992</v>
      </c>
      <c r="E36" s="470">
        <v>1.113</v>
      </c>
      <c r="F36" s="470">
        <v>1</v>
      </c>
      <c r="G36" s="470">
        <v>1</v>
      </c>
      <c r="H36" s="471">
        <v>1.08</v>
      </c>
      <c r="I36" s="472">
        <v>196.67</v>
      </c>
      <c r="J36" s="473">
        <v>50318</v>
      </c>
      <c r="K36" s="384"/>
      <c r="L36" s="381"/>
      <c r="M36" s="381"/>
    </row>
    <row r="37" spans="1:13" x14ac:dyDescent="0.25">
      <c r="A37" s="101">
        <v>15</v>
      </c>
      <c r="B37" s="102">
        <v>210101</v>
      </c>
      <c r="C37" s="103" t="s">
        <v>3711</v>
      </c>
      <c r="D37" s="470">
        <v>1.0757797413147252</v>
      </c>
      <c r="E37" s="470">
        <v>1.0490053650707449</v>
      </c>
      <c r="F37" s="470">
        <v>1</v>
      </c>
      <c r="G37" s="470">
        <v>1.00482</v>
      </c>
      <c r="H37" s="471">
        <v>1.08</v>
      </c>
      <c r="I37" s="472">
        <v>194.45</v>
      </c>
      <c r="J37" s="473">
        <v>222937</v>
      </c>
      <c r="K37" s="384"/>
      <c r="L37" s="381"/>
      <c r="M37" s="381"/>
    </row>
    <row r="38" spans="1:13" x14ac:dyDescent="0.25">
      <c r="A38" s="101">
        <v>16</v>
      </c>
      <c r="B38" s="102">
        <v>110101</v>
      </c>
      <c r="C38" s="103" t="s">
        <v>3704</v>
      </c>
      <c r="D38" s="470">
        <v>1.0569292257614478</v>
      </c>
      <c r="E38" s="470">
        <v>1.113</v>
      </c>
      <c r="F38" s="470">
        <v>1</v>
      </c>
      <c r="G38" s="470">
        <v>1</v>
      </c>
      <c r="H38" s="471">
        <v>1.08</v>
      </c>
      <c r="I38" s="472">
        <v>201.73</v>
      </c>
      <c r="J38" s="473">
        <v>32645.5</v>
      </c>
      <c r="K38" s="384"/>
      <c r="L38" s="381"/>
      <c r="M38" s="381"/>
    </row>
    <row r="39" spans="1:13" x14ac:dyDescent="0.25">
      <c r="A39" s="101">
        <v>17</v>
      </c>
      <c r="B39" s="102">
        <v>41601</v>
      </c>
      <c r="C39" s="103" t="s">
        <v>3697</v>
      </c>
      <c r="D39" s="470">
        <v>1.0573943262670833</v>
      </c>
      <c r="E39" s="470">
        <v>1.03208414203861</v>
      </c>
      <c r="F39" s="470">
        <v>1</v>
      </c>
      <c r="G39" s="470">
        <v>1.0359499999999999</v>
      </c>
      <c r="H39" s="471">
        <v>1.08</v>
      </c>
      <c r="I39" s="472">
        <v>193.87</v>
      </c>
      <c r="J39" s="473">
        <v>164639.5</v>
      </c>
      <c r="K39" s="384"/>
      <c r="L39" s="381"/>
      <c r="M39" s="381"/>
    </row>
    <row r="40" spans="1:13" x14ac:dyDescent="0.25">
      <c r="A40" s="101">
        <v>18</v>
      </c>
      <c r="B40" s="102">
        <v>70101</v>
      </c>
      <c r="C40" s="103" t="s">
        <v>3700</v>
      </c>
      <c r="D40" s="470">
        <v>1.0697331708988238</v>
      </c>
      <c r="E40" s="470">
        <v>1.0509095537891697</v>
      </c>
      <c r="F40" s="470">
        <v>1</v>
      </c>
      <c r="G40" s="470">
        <v>1.00467</v>
      </c>
      <c r="H40" s="471">
        <v>1.08</v>
      </c>
      <c r="I40" s="472">
        <v>193.68</v>
      </c>
      <c r="J40" s="473">
        <v>97568</v>
      </c>
      <c r="K40" s="384"/>
      <c r="L40" s="381"/>
      <c r="M40" s="381"/>
    </row>
    <row r="41" spans="1:13" x14ac:dyDescent="0.25">
      <c r="A41" s="101">
        <v>19</v>
      </c>
      <c r="B41" s="102">
        <v>270101</v>
      </c>
      <c r="C41" s="103" t="s">
        <v>3716</v>
      </c>
      <c r="D41" s="470">
        <v>1.0576135029348175</v>
      </c>
      <c r="E41" s="470">
        <v>1.0623903090556184</v>
      </c>
      <c r="F41" s="470">
        <v>1</v>
      </c>
      <c r="G41" s="470">
        <v>1.0041100000000001</v>
      </c>
      <c r="H41" s="471">
        <v>1.08</v>
      </c>
      <c r="I41" s="472">
        <v>193.47</v>
      </c>
      <c r="J41" s="473">
        <v>60721</v>
      </c>
      <c r="K41" s="384"/>
      <c r="L41" s="381"/>
      <c r="M41" s="381"/>
    </row>
    <row r="42" spans="1:13" x14ac:dyDescent="0.25">
      <c r="A42" s="101">
        <v>20</v>
      </c>
      <c r="B42" s="102">
        <v>450701</v>
      </c>
      <c r="C42" s="103" t="s">
        <v>3730</v>
      </c>
      <c r="D42" s="470">
        <v>1.0485843765630842</v>
      </c>
      <c r="E42" s="470">
        <v>1.0802796602705182</v>
      </c>
      <c r="F42" s="470">
        <v>1</v>
      </c>
      <c r="G42" s="470">
        <v>1</v>
      </c>
      <c r="H42" s="471">
        <v>1.08</v>
      </c>
      <c r="I42" s="472">
        <v>194.25</v>
      </c>
      <c r="J42" s="473">
        <v>139131</v>
      </c>
      <c r="K42" s="384"/>
      <c r="L42" s="381"/>
      <c r="M42" s="381"/>
    </row>
    <row r="43" spans="1:13" x14ac:dyDescent="0.25">
      <c r="A43" s="101">
        <v>21</v>
      </c>
      <c r="B43" s="102">
        <v>291601</v>
      </c>
      <c r="C43" s="103" t="s">
        <v>3718</v>
      </c>
      <c r="D43" s="470">
        <v>1.0544287460090891</v>
      </c>
      <c r="E43" s="470">
        <v>1.0586213110471066</v>
      </c>
      <c r="F43" s="470">
        <v>1</v>
      </c>
      <c r="G43" s="470">
        <v>1.00525</v>
      </c>
      <c r="H43" s="471">
        <v>1.08</v>
      </c>
      <c r="I43" s="472">
        <v>192.42</v>
      </c>
      <c r="J43" s="473">
        <v>157693.5</v>
      </c>
      <c r="K43" s="384"/>
      <c r="L43" s="381"/>
      <c r="M43" s="381"/>
    </row>
    <row r="44" spans="1:13" x14ac:dyDescent="0.25">
      <c r="A44" s="101">
        <v>22</v>
      </c>
      <c r="B44" s="102">
        <v>334801</v>
      </c>
      <c r="C44" s="103" t="s">
        <v>3721</v>
      </c>
      <c r="D44" s="470">
        <v>1.0549818179932715</v>
      </c>
      <c r="E44" s="470">
        <v>1.0609999999999999</v>
      </c>
      <c r="F44" s="470">
        <v>1</v>
      </c>
      <c r="G44" s="470">
        <v>1.00132</v>
      </c>
      <c r="H44" s="471">
        <v>1.08</v>
      </c>
      <c r="I44" s="472">
        <v>192.2</v>
      </c>
      <c r="J44" s="473">
        <v>195138</v>
      </c>
      <c r="K44" s="384"/>
      <c r="L44" s="381"/>
      <c r="M44" s="381"/>
    </row>
    <row r="45" spans="1:13" x14ac:dyDescent="0.25">
      <c r="A45" s="101">
        <v>23</v>
      </c>
      <c r="B45" s="102">
        <v>510112</v>
      </c>
      <c r="C45" s="103" t="s">
        <v>3733</v>
      </c>
      <c r="D45" s="470">
        <v>1.067605810041161</v>
      </c>
      <c r="E45" s="470">
        <v>1.0367177733288844</v>
      </c>
      <c r="F45" s="470">
        <v>1</v>
      </c>
      <c r="G45" s="470">
        <v>1.00586</v>
      </c>
      <c r="H45" s="471">
        <v>1.08</v>
      </c>
      <c r="I45" s="472">
        <v>190.91</v>
      </c>
      <c r="J45" s="473">
        <v>125937</v>
      </c>
      <c r="K45" s="384"/>
      <c r="L45" s="381"/>
      <c r="M45" s="381"/>
    </row>
    <row r="46" spans="1:13" x14ac:dyDescent="0.25">
      <c r="A46" s="101">
        <v>24</v>
      </c>
      <c r="B46" s="102">
        <v>543001</v>
      </c>
      <c r="C46" s="103" t="s">
        <v>3838</v>
      </c>
      <c r="D46" s="470">
        <v>1.059998705662486</v>
      </c>
      <c r="E46" s="470">
        <v>1.0356079184197318</v>
      </c>
      <c r="F46" s="470">
        <v>1</v>
      </c>
      <c r="G46" s="470">
        <v>1.0116099999999999</v>
      </c>
      <c r="H46" s="471">
        <v>1.08</v>
      </c>
      <c r="I46" s="472">
        <v>190.43</v>
      </c>
      <c r="J46" s="473">
        <v>315537</v>
      </c>
      <c r="K46" s="384"/>
      <c r="L46" s="381"/>
      <c r="M46" s="381"/>
    </row>
    <row r="47" spans="1:13" x14ac:dyDescent="0.25">
      <c r="A47" s="101">
        <v>25</v>
      </c>
      <c r="B47" s="102">
        <v>300101</v>
      </c>
      <c r="C47" s="103" t="s">
        <v>3719</v>
      </c>
      <c r="D47" s="470">
        <v>1.0517459103995028</v>
      </c>
      <c r="E47" s="470">
        <v>1.0469014701630854</v>
      </c>
      <c r="F47" s="470">
        <v>1</v>
      </c>
      <c r="G47" s="470">
        <v>1.00813</v>
      </c>
      <c r="H47" s="471">
        <v>1.08</v>
      </c>
      <c r="I47" s="472">
        <v>190.35</v>
      </c>
      <c r="J47" s="473">
        <v>214141</v>
      </c>
      <c r="K47" s="384"/>
      <c r="L47" s="381"/>
      <c r="M47" s="381"/>
    </row>
    <row r="48" spans="1:13" x14ac:dyDescent="0.25">
      <c r="A48" s="101">
        <v>26</v>
      </c>
      <c r="B48" s="102">
        <v>150101</v>
      </c>
      <c r="C48" s="103" t="s">
        <v>3706</v>
      </c>
      <c r="D48" s="470">
        <v>1.0489413303887889</v>
      </c>
      <c r="E48" s="470">
        <v>1</v>
      </c>
      <c r="F48" s="470">
        <v>1</v>
      </c>
      <c r="G48" s="470">
        <v>1.05768</v>
      </c>
      <c r="H48" s="471">
        <v>1.08</v>
      </c>
      <c r="I48" s="472">
        <v>190.25</v>
      </c>
      <c r="J48" s="473">
        <v>220293.5</v>
      </c>
      <c r="K48" s="384"/>
      <c r="L48" s="381"/>
      <c r="M48" s="381"/>
    </row>
    <row r="49" spans="1:13" x14ac:dyDescent="0.25">
      <c r="A49" s="101">
        <v>27</v>
      </c>
      <c r="B49" s="102">
        <v>410101</v>
      </c>
      <c r="C49" s="103" t="s">
        <v>3727</v>
      </c>
      <c r="D49" s="470">
        <v>1.0690551316614334</v>
      </c>
      <c r="E49" s="470">
        <v>1.0344242012935383</v>
      </c>
      <c r="F49" s="470">
        <v>1</v>
      </c>
      <c r="G49" s="470">
        <v>1.0005500000000001</v>
      </c>
      <c r="H49" s="471">
        <v>1.08</v>
      </c>
      <c r="I49" s="472">
        <v>189.74</v>
      </c>
      <c r="J49" s="473">
        <v>198675.5</v>
      </c>
      <c r="K49" s="384"/>
      <c r="L49" s="381"/>
      <c r="M49" s="381"/>
    </row>
    <row r="50" spans="1:13" x14ac:dyDescent="0.25">
      <c r="A50" s="101">
        <v>28</v>
      </c>
      <c r="B50" s="105">
        <v>60101</v>
      </c>
      <c r="C50" s="106" t="s">
        <v>3699</v>
      </c>
      <c r="D50" s="470">
        <v>1.0563342314147486</v>
      </c>
      <c r="E50" s="470">
        <v>1.0458129500889981</v>
      </c>
      <c r="F50" s="470">
        <v>1</v>
      </c>
      <c r="G50" s="470">
        <v>1.00047</v>
      </c>
      <c r="H50" s="471">
        <v>1.08</v>
      </c>
      <c r="I50" s="472">
        <v>189.53</v>
      </c>
      <c r="J50" s="473">
        <v>210035</v>
      </c>
      <c r="K50" s="384"/>
      <c r="L50" s="381"/>
      <c r="M50" s="381"/>
    </row>
    <row r="51" spans="1:13" ht="38.25" customHeight="1" x14ac:dyDescent="0.25">
      <c r="A51" s="101">
        <v>29</v>
      </c>
      <c r="B51" s="102">
        <v>600101</v>
      </c>
      <c r="C51" s="103" t="s">
        <v>28</v>
      </c>
      <c r="D51" s="470">
        <v>1.0504786197679137</v>
      </c>
      <c r="E51" s="470">
        <v>1.0551868757224268</v>
      </c>
      <c r="F51" s="470">
        <v>1</v>
      </c>
      <c r="G51" s="470">
        <v>1</v>
      </c>
      <c r="H51" s="471">
        <v>1.08</v>
      </c>
      <c r="I51" s="472">
        <v>190.08</v>
      </c>
      <c r="J51" s="473">
        <v>28141.5</v>
      </c>
      <c r="K51" s="384"/>
      <c r="L51" s="381"/>
      <c r="M51" s="381"/>
    </row>
    <row r="52" spans="1:13" x14ac:dyDescent="0.25">
      <c r="A52" s="101">
        <v>30</v>
      </c>
      <c r="B52" s="102">
        <v>31801</v>
      </c>
      <c r="C52" s="103" t="s">
        <v>3696</v>
      </c>
      <c r="D52" s="470">
        <v>1.0477854700742577</v>
      </c>
      <c r="E52" s="470">
        <v>1.0463224253029562</v>
      </c>
      <c r="F52" s="470">
        <v>1</v>
      </c>
      <c r="G52" s="470">
        <v>1.00468</v>
      </c>
      <c r="H52" s="471">
        <v>1.08</v>
      </c>
      <c r="I52" s="472">
        <v>188.88</v>
      </c>
      <c r="J52" s="473">
        <v>145020.5</v>
      </c>
      <c r="K52" s="384"/>
      <c r="L52" s="381"/>
      <c r="M52" s="381"/>
    </row>
    <row r="53" spans="1:13" x14ac:dyDescent="0.25">
      <c r="A53" s="101">
        <v>31</v>
      </c>
      <c r="B53" s="105">
        <v>461501</v>
      </c>
      <c r="C53" s="106" t="s">
        <v>3731</v>
      </c>
      <c r="D53" s="470">
        <v>1.0454950158608036</v>
      </c>
      <c r="E53" s="470">
        <v>1.0403983377801742</v>
      </c>
      <c r="F53" s="470">
        <v>1</v>
      </c>
      <c r="G53" s="470">
        <v>1.0081100000000001</v>
      </c>
      <c r="H53" s="471">
        <v>1.08</v>
      </c>
      <c r="I53" s="472">
        <v>188.04</v>
      </c>
      <c r="J53" s="473">
        <v>107743</v>
      </c>
      <c r="K53" s="384"/>
      <c r="L53" s="381"/>
      <c r="M53" s="381"/>
    </row>
    <row r="54" spans="1:13" x14ac:dyDescent="0.25">
      <c r="A54" s="101">
        <v>32</v>
      </c>
      <c r="B54" s="102">
        <v>340101</v>
      </c>
      <c r="C54" s="103" t="s">
        <v>3722</v>
      </c>
      <c r="D54" s="470">
        <v>1.0399052463941736</v>
      </c>
      <c r="E54" s="470">
        <v>1.0483197648255758</v>
      </c>
      <c r="F54" s="470">
        <v>1</v>
      </c>
      <c r="G54" s="470">
        <v>1.00309</v>
      </c>
      <c r="H54" s="471">
        <v>1.08</v>
      </c>
      <c r="I54" s="472">
        <v>187.52</v>
      </c>
      <c r="J54" s="473">
        <v>102287</v>
      </c>
      <c r="K54" s="384"/>
      <c r="L54" s="381"/>
      <c r="M54" s="381"/>
    </row>
    <row r="55" spans="1:13" x14ac:dyDescent="0.25">
      <c r="A55" s="101">
        <v>33</v>
      </c>
      <c r="B55" s="102">
        <v>280101</v>
      </c>
      <c r="C55" s="103" t="s">
        <v>3717</v>
      </c>
      <c r="D55" s="470">
        <v>1.0511547821975837</v>
      </c>
      <c r="E55" s="470">
        <v>1.0110747614438758</v>
      </c>
      <c r="F55" s="470">
        <v>1</v>
      </c>
      <c r="G55" s="470">
        <v>1.02847</v>
      </c>
      <c r="H55" s="471">
        <v>1.08</v>
      </c>
      <c r="I55" s="472">
        <v>187.44</v>
      </c>
      <c r="J55" s="473">
        <v>301488</v>
      </c>
      <c r="K55" s="384"/>
      <c r="L55" s="381"/>
      <c r="M55" s="381"/>
    </row>
    <row r="56" spans="1:13" ht="33.75" customHeight="1" x14ac:dyDescent="0.25">
      <c r="A56" s="101">
        <v>34</v>
      </c>
      <c r="B56" s="102">
        <v>80101</v>
      </c>
      <c r="C56" s="103" t="s">
        <v>3702</v>
      </c>
      <c r="D56" s="470">
        <v>1.0532750334501841</v>
      </c>
      <c r="E56" s="470">
        <v>1.036935338476207</v>
      </c>
      <c r="F56" s="470">
        <v>1</v>
      </c>
      <c r="G56" s="470">
        <v>1</v>
      </c>
      <c r="H56" s="471">
        <v>1.08</v>
      </c>
      <c r="I56" s="472">
        <v>187.29</v>
      </c>
      <c r="J56" s="473">
        <v>92050.5</v>
      </c>
      <c r="K56" s="384"/>
      <c r="L56" s="381"/>
      <c r="M56" s="381"/>
    </row>
    <row r="57" spans="1:13" ht="25.5" x14ac:dyDescent="0.25">
      <c r="A57" s="101">
        <v>35</v>
      </c>
      <c r="B57" s="102">
        <v>560101</v>
      </c>
      <c r="C57" s="103" t="s">
        <v>3737</v>
      </c>
      <c r="D57" s="470">
        <v>1.0271355275536029</v>
      </c>
      <c r="E57" s="470">
        <v>1.04</v>
      </c>
      <c r="F57" s="470">
        <v>1</v>
      </c>
      <c r="G57" s="470">
        <v>1.01976</v>
      </c>
      <c r="H57" s="471">
        <v>1.08</v>
      </c>
      <c r="I57" s="472">
        <v>186.8</v>
      </c>
      <c r="J57" s="473">
        <v>28016</v>
      </c>
      <c r="K57" s="384"/>
      <c r="L57" s="381"/>
      <c r="M57" s="381"/>
    </row>
    <row r="58" spans="1:13" ht="25.5" x14ac:dyDescent="0.25">
      <c r="A58" s="101">
        <v>36</v>
      </c>
      <c r="B58" s="102">
        <v>70301</v>
      </c>
      <c r="C58" s="103" t="s">
        <v>3701</v>
      </c>
      <c r="D58" s="470">
        <v>0.94625747225850476</v>
      </c>
      <c r="E58" s="470">
        <v>1</v>
      </c>
      <c r="F58" s="470">
        <v>1</v>
      </c>
      <c r="G58" s="470">
        <v>1.1507000000000001</v>
      </c>
      <c r="H58" s="471">
        <v>1.08</v>
      </c>
      <c r="I58" s="472">
        <v>186.72</v>
      </c>
      <c r="J58" s="473">
        <v>20877</v>
      </c>
      <c r="K58" s="384"/>
      <c r="L58" s="381"/>
      <c r="M58" s="381"/>
    </row>
    <row r="59" spans="1:13" ht="25.5" x14ac:dyDescent="0.25">
      <c r="A59" s="101">
        <v>37</v>
      </c>
      <c r="B59" s="102">
        <v>100301</v>
      </c>
      <c r="C59" s="103" t="s">
        <v>26</v>
      </c>
      <c r="D59" s="470">
        <v>1.0707400496214976</v>
      </c>
      <c r="E59" s="470">
        <v>1</v>
      </c>
      <c r="F59" s="470">
        <v>1</v>
      </c>
      <c r="G59" s="470">
        <v>1.0162100000000001</v>
      </c>
      <c r="H59" s="471">
        <v>1.08</v>
      </c>
      <c r="I59" s="472">
        <v>186.59</v>
      </c>
      <c r="J59" s="473">
        <v>6593.5</v>
      </c>
      <c r="K59" s="384"/>
      <c r="L59" s="381"/>
      <c r="M59" s="381"/>
    </row>
    <row r="60" spans="1:13" x14ac:dyDescent="0.25">
      <c r="A60" s="101">
        <v>38</v>
      </c>
      <c r="B60" s="102">
        <v>440101</v>
      </c>
      <c r="C60" s="103" t="s">
        <v>3729</v>
      </c>
      <c r="D60" s="470">
        <v>1.0658334887475489</v>
      </c>
      <c r="E60" s="470">
        <v>1.0242885760693015</v>
      </c>
      <c r="F60" s="470">
        <v>1</v>
      </c>
      <c r="G60" s="470">
        <v>1</v>
      </c>
      <c r="H60" s="471">
        <v>1.08</v>
      </c>
      <c r="I60" s="472">
        <v>187.21</v>
      </c>
      <c r="J60" s="473">
        <v>146782.5</v>
      </c>
      <c r="K60" s="384"/>
      <c r="L60" s="381"/>
      <c r="M60" s="381"/>
    </row>
    <row r="61" spans="1:13" ht="38.25" x14ac:dyDescent="0.25">
      <c r="A61" s="101">
        <v>39</v>
      </c>
      <c r="B61" s="102">
        <v>100901</v>
      </c>
      <c r="C61" s="103" t="s">
        <v>25</v>
      </c>
      <c r="D61" s="470">
        <v>0.98804052624258065</v>
      </c>
      <c r="E61" s="470">
        <v>1</v>
      </c>
      <c r="F61" s="470">
        <v>1</v>
      </c>
      <c r="G61" s="470">
        <v>1.10056</v>
      </c>
      <c r="H61" s="471">
        <v>1.08</v>
      </c>
      <c r="I61" s="472">
        <v>186.47</v>
      </c>
      <c r="J61" s="473">
        <v>8984.5</v>
      </c>
      <c r="K61" s="384"/>
      <c r="L61" s="381"/>
      <c r="M61" s="381"/>
    </row>
    <row r="62" spans="1:13" x14ac:dyDescent="0.25">
      <c r="A62" s="101">
        <v>40</v>
      </c>
      <c r="B62" s="102">
        <v>170101</v>
      </c>
      <c r="C62" s="103" t="s">
        <v>3708</v>
      </c>
      <c r="D62" s="470">
        <v>1.0575417358648456</v>
      </c>
      <c r="E62" s="470">
        <v>1.0251199177433625</v>
      </c>
      <c r="F62" s="470">
        <v>1</v>
      </c>
      <c r="G62" s="470">
        <v>1.00169</v>
      </c>
      <c r="H62" s="471">
        <v>1.08</v>
      </c>
      <c r="I62" s="472">
        <v>186.22</v>
      </c>
      <c r="J62" s="473">
        <v>125278.5</v>
      </c>
      <c r="K62" s="384"/>
      <c r="L62" s="381"/>
      <c r="M62" s="381"/>
    </row>
    <row r="63" spans="1:13" ht="25.5" x14ac:dyDescent="0.25">
      <c r="A63" s="101">
        <v>41</v>
      </c>
      <c r="B63" s="102">
        <v>371702</v>
      </c>
      <c r="C63" s="103" t="s">
        <v>3725</v>
      </c>
      <c r="D63" s="470">
        <v>1.0527059213706205</v>
      </c>
      <c r="E63" s="470">
        <v>1.0289268964464875</v>
      </c>
      <c r="F63" s="470">
        <v>1</v>
      </c>
      <c r="G63" s="470">
        <v>1.0019800000000001</v>
      </c>
      <c r="H63" s="471">
        <v>1.08</v>
      </c>
      <c r="I63" s="472">
        <v>186.11</v>
      </c>
      <c r="J63" s="473">
        <v>262552</v>
      </c>
      <c r="K63" s="384"/>
      <c r="L63" s="381"/>
      <c r="M63" s="381"/>
    </row>
    <row r="64" spans="1:13" x14ac:dyDescent="0.25">
      <c r="A64" s="101">
        <v>42</v>
      </c>
      <c r="B64" s="102">
        <v>510501</v>
      </c>
      <c r="C64" s="103" t="s">
        <v>23</v>
      </c>
      <c r="D64" s="470">
        <v>1.0850750168287282</v>
      </c>
      <c r="E64" s="470">
        <v>1</v>
      </c>
      <c r="F64" s="470">
        <v>1</v>
      </c>
      <c r="G64" s="470">
        <v>1</v>
      </c>
      <c r="H64" s="471">
        <v>1.08</v>
      </c>
      <c r="I64" s="472">
        <v>186.07</v>
      </c>
      <c r="J64" s="473">
        <v>5601</v>
      </c>
      <c r="K64" s="384"/>
      <c r="L64" s="381"/>
      <c r="M64" s="381"/>
    </row>
    <row r="65" spans="1:13" ht="38.25" x14ac:dyDescent="0.25">
      <c r="A65" s="101">
        <v>43</v>
      </c>
      <c r="B65" s="102">
        <v>310401</v>
      </c>
      <c r="C65" s="103" t="s">
        <v>3839</v>
      </c>
      <c r="D65" s="470">
        <v>0.93457817722622127</v>
      </c>
      <c r="E65" s="470">
        <v>1</v>
      </c>
      <c r="F65" s="470">
        <v>1</v>
      </c>
      <c r="G65" s="470">
        <v>1.1607099999999999</v>
      </c>
      <c r="H65" s="471">
        <v>1.08</v>
      </c>
      <c r="I65" s="472">
        <v>186.02</v>
      </c>
      <c r="J65" s="473">
        <v>27943</v>
      </c>
      <c r="K65" s="384"/>
      <c r="L65" s="381"/>
      <c r="M65" s="381"/>
    </row>
    <row r="66" spans="1:13" ht="33.75" customHeight="1" x14ac:dyDescent="0.25">
      <c r="A66" s="101">
        <v>44</v>
      </c>
      <c r="B66" s="102">
        <v>880705</v>
      </c>
      <c r="C66" s="103" t="s">
        <v>3840</v>
      </c>
      <c r="D66" s="470">
        <v>0.95038078127825265</v>
      </c>
      <c r="E66" s="470">
        <v>1.008</v>
      </c>
      <c r="F66" s="470">
        <v>1</v>
      </c>
      <c r="G66" s="470">
        <v>1.13235</v>
      </c>
      <c r="H66" s="471">
        <v>1.08</v>
      </c>
      <c r="I66" s="472">
        <v>186.02</v>
      </c>
      <c r="J66" s="473">
        <v>24653</v>
      </c>
      <c r="K66" s="384"/>
      <c r="L66" s="381"/>
      <c r="M66" s="381"/>
    </row>
    <row r="67" spans="1:13" ht="25.5" x14ac:dyDescent="0.25">
      <c r="A67" s="101">
        <v>45</v>
      </c>
      <c r="B67" s="102">
        <v>550501</v>
      </c>
      <c r="C67" s="103" t="s">
        <v>27</v>
      </c>
      <c r="D67" s="470">
        <v>0.9052659667680556</v>
      </c>
      <c r="E67" s="470">
        <v>1</v>
      </c>
      <c r="F67" s="470">
        <v>1</v>
      </c>
      <c r="G67" s="470">
        <v>1.19804</v>
      </c>
      <c r="H67" s="471">
        <v>1.08</v>
      </c>
      <c r="I67" s="472">
        <v>185.98</v>
      </c>
      <c r="J67" s="473">
        <v>9495</v>
      </c>
      <c r="K67" s="384"/>
      <c r="L67" s="381"/>
      <c r="M67" s="381"/>
    </row>
    <row r="68" spans="1:13" ht="25.5" x14ac:dyDescent="0.25">
      <c r="A68" s="101">
        <v>46</v>
      </c>
      <c r="B68" s="102">
        <v>550201</v>
      </c>
      <c r="C68" s="103" t="s">
        <v>3736</v>
      </c>
      <c r="D68" s="470">
        <v>1.0446650297316473</v>
      </c>
      <c r="E68" s="470">
        <v>1</v>
      </c>
      <c r="F68" s="470">
        <v>1</v>
      </c>
      <c r="G68" s="470">
        <v>1.03817</v>
      </c>
      <c r="H68" s="471">
        <v>1.08</v>
      </c>
      <c r="I68" s="472">
        <v>185.98</v>
      </c>
      <c r="J68" s="473">
        <v>32613.5</v>
      </c>
      <c r="K68" s="384"/>
      <c r="L68" s="381"/>
      <c r="M68" s="381"/>
    </row>
    <row r="69" spans="1:13" ht="25.5" x14ac:dyDescent="0.25">
      <c r="A69" s="101">
        <v>47</v>
      </c>
      <c r="B69" s="102">
        <v>332201</v>
      </c>
      <c r="C69" s="103" t="s">
        <v>24</v>
      </c>
      <c r="D69" s="470">
        <v>0.84019338649155062</v>
      </c>
      <c r="E69" s="470">
        <v>1</v>
      </c>
      <c r="F69" s="470">
        <v>1</v>
      </c>
      <c r="G69" s="470">
        <v>1.2907599999999999</v>
      </c>
      <c r="H69" s="471">
        <v>1.08</v>
      </c>
      <c r="I69" s="472">
        <v>185.97</v>
      </c>
      <c r="J69" s="473">
        <v>12240.5</v>
      </c>
      <c r="K69" s="384"/>
      <c r="L69" s="381"/>
      <c r="M69" s="381"/>
    </row>
    <row r="70" spans="1:13" ht="51" x14ac:dyDescent="0.25">
      <c r="A70" s="101">
        <v>48</v>
      </c>
      <c r="B70" s="102">
        <v>910201</v>
      </c>
      <c r="C70" s="103" t="s">
        <v>3738</v>
      </c>
      <c r="D70" s="470">
        <v>0.99254474847158114</v>
      </c>
      <c r="E70" s="470">
        <v>1.0001900504558732</v>
      </c>
      <c r="F70" s="470">
        <v>1</v>
      </c>
      <c r="G70" s="470">
        <v>1.09189</v>
      </c>
      <c r="H70" s="471">
        <v>1.08</v>
      </c>
      <c r="I70" s="472">
        <v>185.88</v>
      </c>
      <c r="J70" s="473">
        <v>22963.5</v>
      </c>
      <c r="K70" s="384"/>
      <c r="L70" s="381"/>
      <c r="M70" s="381"/>
    </row>
    <row r="71" spans="1:13" x14ac:dyDescent="0.25">
      <c r="A71" s="101">
        <v>49</v>
      </c>
      <c r="B71" s="102">
        <v>202401</v>
      </c>
      <c r="C71" s="106" t="s">
        <v>3710</v>
      </c>
      <c r="D71" s="470">
        <v>1.0412354205947658</v>
      </c>
      <c r="E71" s="470">
        <v>1.0106725220492248</v>
      </c>
      <c r="F71" s="470">
        <v>1</v>
      </c>
      <c r="G71" s="470">
        <v>1.0286</v>
      </c>
      <c r="H71" s="471">
        <v>1.08</v>
      </c>
      <c r="I71" s="472">
        <v>185.62</v>
      </c>
      <c r="J71" s="473">
        <v>317441.5</v>
      </c>
      <c r="K71" s="384"/>
      <c r="L71" s="381"/>
      <c r="M71" s="381"/>
    </row>
    <row r="72" spans="1:13" x14ac:dyDescent="0.25">
      <c r="A72" s="101">
        <v>50</v>
      </c>
      <c r="B72" s="102">
        <v>500101</v>
      </c>
      <c r="C72" s="103" t="s">
        <v>3732</v>
      </c>
      <c r="D72" s="470">
        <v>1.0198586918678814</v>
      </c>
      <c r="E72" s="470">
        <v>1</v>
      </c>
      <c r="F72" s="470">
        <v>1</v>
      </c>
      <c r="G72" s="470">
        <v>1.05925</v>
      </c>
      <c r="H72" s="471">
        <v>1.08</v>
      </c>
      <c r="I72" s="472">
        <v>185.25</v>
      </c>
      <c r="J72" s="473">
        <v>261996</v>
      </c>
      <c r="K72" s="384"/>
      <c r="L72" s="381"/>
      <c r="M72" s="381"/>
    </row>
    <row r="73" spans="1:13" x14ac:dyDescent="0.25">
      <c r="A73" s="101">
        <v>51</v>
      </c>
      <c r="B73" s="102">
        <v>191901</v>
      </c>
      <c r="C73" s="106" t="s">
        <v>3709</v>
      </c>
      <c r="D73" s="470">
        <v>1.0487233610431084</v>
      </c>
      <c r="E73" s="470">
        <v>1.0307382454953005</v>
      </c>
      <c r="F73" s="470">
        <v>1</v>
      </c>
      <c r="G73" s="470">
        <v>1</v>
      </c>
      <c r="H73" s="471">
        <v>1.08</v>
      </c>
      <c r="I73" s="472">
        <v>185.37</v>
      </c>
      <c r="J73" s="473">
        <v>209111.5</v>
      </c>
      <c r="K73" s="384"/>
      <c r="L73" s="381"/>
      <c r="M73" s="381"/>
    </row>
    <row r="74" spans="1:13" x14ac:dyDescent="0.25">
      <c r="A74" s="101">
        <v>52</v>
      </c>
      <c r="B74" s="102">
        <v>230101</v>
      </c>
      <c r="C74" s="103" t="s">
        <v>3712</v>
      </c>
      <c r="D74" s="470">
        <v>1.0382299032993254</v>
      </c>
      <c r="E74" s="470">
        <v>1</v>
      </c>
      <c r="F74" s="470">
        <v>1</v>
      </c>
      <c r="G74" s="470">
        <v>1.0223100000000001</v>
      </c>
      <c r="H74" s="471">
        <v>1.08</v>
      </c>
      <c r="I74" s="472">
        <v>182.01</v>
      </c>
      <c r="J74" s="473">
        <v>109281.5</v>
      </c>
      <c r="K74" s="384"/>
      <c r="L74" s="381"/>
      <c r="M74" s="381"/>
    </row>
    <row r="75" spans="1:13" x14ac:dyDescent="0.25">
      <c r="A75" s="101">
        <v>53</v>
      </c>
      <c r="B75" s="102">
        <v>100101</v>
      </c>
      <c r="C75" s="103" t="s">
        <v>3703</v>
      </c>
      <c r="D75" s="470">
        <v>1.0382314115994034</v>
      </c>
      <c r="E75" s="470">
        <v>1</v>
      </c>
      <c r="F75" s="470">
        <v>1</v>
      </c>
      <c r="G75" s="470">
        <v>1.0161899999999999</v>
      </c>
      <c r="H75" s="471">
        <v>1.08</v>
      </c>
      <c r="I75" s="472">
        <v>180.92</v>
      </c>
      <c r="J75" s="473">
        <v>98010</v>
      </c>
      <c r="K75" s="384"/>
      <c r="L75" s="381"/>
      <c r="M75" s="381"/>
    </row>
    <row r="76" spans="1:13" x14ac:dyDescent="0.25">
      <c r="A76" s="101">
        <v>54</v>
      </c>
      <c r="B76" s="102">
        <v>10101</v>
      </c>
      <c r="C76" s="103" t="s">
        <v>3695</v>
      </c>
      <c r="D76" s="470">
        <v>1.043079690127604</v>
      </c>
      <c r="E76" s="470">
        <v>1.0032675319304272</v>
      </c>
      <c r="F76" s="470">
        <v>1</v>
      </c>
      <c r="G76" s="470">
        <v>1.0058800000000001</v>
      </c>
      <c r="H76" s="471">
        <v>1.08</v>
      </c>
      <c r="I76" s="472">
        <v>180.51</v>
      </c>
      <c r="J76" s="473">
        <v>473758.5</v>
      </c>
      <c r="K76" s="384"/>
      <c r="L76" s="381"/>
      <c r="M76" s="381"/>
    </row>
    <row r="77" spans="1:13" x14ac:dyDescent="0.25">
      <c r="A77" s="101">
        <v>55</v>
      </c>
      <c r="B77" s="102">
        <v>50101</v>
      </c>
      <c r="C77" s="103" t="s">
        <v>3698</v>
      </c>
      <c r="D77" s="470">
        <v>1.0248998204098738</v>
      </c>
      <c r="E77" s="470">
        <v>1</v>
      </c>
      <c r="F77" s="470">
        <v>1</v>
      </c>
      <c r="G77" s="470">
        <v>1.0175099999999999</v>
      </c>
      <c r="H77" s="471">
        <v>1.08</v>
      </c>
      <c r="I77" s="472">
        <v>178.83</v>
      </c>
      <c r="J77" s="473">
        <v>103176</v>
      </c>
      <c r="K77" s="384"/>
      <c r="L77" s="381"/>
      <c r="M77" s="381"/>
    </row>
    <row r="78" spans="1:13" x14ac:dyDescent="0.25">
      <c r="A78" s="101">
        <v>56</v>
      </c>
      <c r="B78" s="102">
        <v>261501</v>
      </c>
      <c r="C78" s="103" t="s">
        <v>3841</v>
      </c>
      <c r="D78" s="470">
        <v>0.97364861030611038</v>
      </c>
      <c r="E78" s="470">
        <v>1</v>
      </c>
      <c r="F78" s="470">
        <v>1</v>
      </c>
      <c r="G78" s="470">
        <v>1.0586100000000001</v>
      </c>
      <c r="H78" s="471">
        <v>1.08</v>
      </c>
      <c r="I78" s="472">
        <v>176.75</v>
      </c>
      <c r="J78" s="473">
        <v>55239.5</v>
      </c>
      <c r="K78" s="384"/>
      <c r="L78" s="381"/>
      <c r="M78" s="381"/>
    </row>
    <row r="79" spans="1:13" ht="28.5" customHeight="1" x14ac:dyDescent="0.25">
      <c r="A79" s="101">
        <v>57</v>
      </c>
      <c r="B79" s="102">
        <v>550101</v>
      </c>
      <c r="C79" s="103" t="s">
        <v>3735</v>
      </c>
      <c r="D79" s="470">
        <v>1.0241503934809719</v>
      </c>
      <c r="E79" s="470">
        <v>1</v>
      </c>
      <c r="F79" s="470">
        <v>1</v>
      </c>
      <c r="G79" s="470">
        <v>1.0022</v>
      </c>
      <c r="H79" s="471">
        <v>1.08</v>
      </c>
      <c r="I79" s="472">
        <v>176.01</v>
      </c>
      <c r="J79" s="473">
        <v>104231</v>
      </c>
      <c r="K79" s="384"/>
      <c r="L79" s="381"/>
      <c r="M79" s="381"/>
    </row>
    <row r="80" spans="1:13" x14ac:dyDescent="0.25">
      <c r="A80" s="101">
        <v>58</v>
      </c>
      <c r="B80" s="102">
        <v>363001</v>
      </c>
      <c r="C80" s="103" t="s">
        <v>3724</v>
      </c>
      <c r="D80" s="470">
        <v>0.83135120463289358</v>
      </c>
      <c r="E80" s="470">
        <v>1.0040624071118434</v>
      </c>
      <c r="F80" s="470">
        <v>1</v>
      </c>
      <c r="G80" s="470">
        <v>1.08145</v>
      </c>
      <c r="H80" s="471">
        <v>1.08</v>
      </c>
      <c r="I80" s="472">
        <v>154.80000000000001</v>
      </c>
      <c r="J80" s="473">
        <v>290599</v>
      </c>
      <c r="K80" s="384"/>
      <c r="L80" s="381"/>
      <c r="M80" s="381"/>
    </row>
    <row r="81" spans="10:10" x14ac:dyDescent="0.25">
      <c r="J81" s="107"/>
    </row>
    <row r="82" spans="10:10" x14ac:dyDescent="0.25">
      <c r="J82" s="107"/>
    </row>
    <row r="83" spans="10:10" x14ac:dyDescent="0.25">
      <c r="J83" s="107"/>
    </row>
    <row r="84" spans="10:10" x14ac:dyDescent="0.25">
      <c r="J84" s="107"/>
    </row>
    <row r="85" spans="10:10" x14ac:dyDescent="0.25">
      <c r="J85" s="108"/>
    </row>
    <row r="86" spans="10:10" x14ac:dyDescent="0.25">
      <c r="J86" s="6"/>
    </row>
    <row r="178" spans="1:1" ht="15.75" x14ac:dyDescent="0.25">
      <c r="A178" s="187"/>
    </row>
  </sheetData>
  <autoFilter ref="A22:M80" xr:uid="{0B4E5E5F-54F1-4E24-8CE9-83722DA407E0}"/>
  <mergeCells count="5">
    <mergeCell ref="F3:I3"/>
    <mergeCell ref="A8:D8"/>
    <mergeCell ref="A11:C11"/>
    <mergeCell ref="A13:D13"/>
    <mergeCell ref="A20:J20"/>
  </mergeCells>
  <conditionalFormatting sqref="C73">
    <cfRule type="cellIs" dxfId="114" priority="4" operator="lessThan">
      <formula>0</formula>
    </cfRule>
  </conditionalFormatting>
  <conditionalFormatting sqref="C71">
    <cfRule type="cellIs" dxfId="113" priority="3" operator="lessThan">
      <formula>0</formula>
    </cfRule>
  </conditionalFormatting>
  <conditionalFormatting sqref="A1">
    <cfRule type="duplicateValues" dxfId="112" priority="2"/>
  </conditionalFormatting>
  <conditionalFormatting sqref="A2">
    <cfRule type="duplicateValues" dxfId="111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3"/>
  <sheetViews>
    <sheetView zoomScale="70" zoomScaleNormal="70" workbookViewId="0">
      <selection activeCell="I22" sqref="I22"/>
    </sheetView>
  </sheetViews>
  <sheetFormatPr defaultColWidth="9.140625" defaultRowHeight="15.75" x14ac:dyDescent="0.25"/>
  <cols>
    <col min="1" max="1" width="22.28515625" style="52" customWidth="1"/>
    <col min="2" max="2" width="22.28515625" style="59" customWidth="1"/>
    <col min="3" max="3" width="75.28515625" style="53" customWidth="1"/>
    <col min="4" max="4" width="23.28515625" style="53" customWidth="1"/>
    <col min="5" max="5" width="23" style="51" customWidth="1"/>
    <col min="6" max="16384" width="9.140625" style="51"/>
  </cols>
  <sheetData>
    <row r="1" spans="1:5" s="32" customFormat="1" ht="15" x14ac:dyDescent="0.25">
      <c r="A1" s="70" t="s">
        <v>3693</v>
      </c>
      <c r="B1" s="71"/>
      <c r="C1" s="249"/>
      <c r="D1" s="34"/>
      <c r="E1" s="34"/>
    </row>
    <row r="2" spans="1:5" s="32" customFormat="1" ht="15" x14ac:dyDescent="0.25">
      <c r="A2" s="75" t="s">
        <v>4388</v>
      </c>
      <c r="B2" s="71"/>
      <c r="C2" s="75"/>
      <c r="D2" s="4"/>
      <c r="E2" s="4"/>
    </row>
    <row r="3" spans="1:5" s="8" customFormat="1" ht="15" x14ac:dyDescent="0.25">
      <c r="A3" s="54"/>
      <c r="B3" s="60"/>
      <c r="C3" s="9"/>
      <c r="D3" s="9"/>
      <c r="E3" s="9"/>
    </row>
    <row r="4" spans="1:5" s="8" customFormat="1" ht="15" x14ac:dyDescent="0.25">
      <c r="A4" s="3"/>
      <c r="B4" s="61"/>
      <c r="C4" s="10"/>
      <c r="D4" s="10"/>
      <c r="E4" s="5" t="s">
        <v>1977</v>
      </c>
    </row>
    <row r="5" spans="1:5" s="8" customFormat="1" ht="15" x14ac:dyDescent="0.25">
      <c r="A5" s="3"/>
      <c r="B5" s="61"/>
      <c r="C5" s="10"/>
      <c r="D5" s="10"/>
      <c r="E5" s="5" t="s">
        <v>1</v>
      </c>
    </row>
    <row r="6" spans="1:5" s="8" customFormat="1" ht="15" x14ac:dyDescent="0.25">
      <c r="A6" s="3"/>
      <c r="B6" s="61"/>
      <c r="C6" s="10"/>
      <c r="E6" s="5" t="s">
        <v>3747</v>
      </c>
    </row>
    <row r="7" spans="1:5" s="8" customFormat="1" x14ac:dyDescent="0.25">
      <c r="A7" s="55"/>
      <c r="B7" s="50"/>
      <c r="C7" s="10"/>
      <c r="E7" s="80" t="s">
        <v>3763</v>
      </c>
    </row>
    <row r="8" spans="1:5" s="8" customFormat="1" ht="15" x14ac:dyDescent="0.25">
      <c r="A8" s="3"/>
      <c r="B8" s="61"/>
      <c r="C8" s="2"/>
      <c r="D8" s="2"/>
      <c r="E8" s="11"/>
    </row>
    <row r="9" spans="1:5" s="8" customFormat="1" ht="52.5" customHeight="1" x14ac:dyDescent="0.2">
      <c r="A9" s="654" t="s">
        <v>2014</v>
      </c>
      <c r="B9" s="654"/>
      <c r="C9" s="654"/>
      <c r="D9" s="654"/>
      <c r="E9" s="654"/>
    </row>
    <row r="10" spans="1:5" ht="110.25" x14ac:dyDescent="0.25">
      <c r="A10" s="56" t="s">
        <v>2015</v>
      </c>
      <c r="B10" s="56" t="s">
        <v>2016</v>
      </c>
      <c r="C10" s="56" t="s">
        <v>46</v>
      </c>
      <c r="D10" s="56" t="s">
        <v>2017</v>
      </c>
      <c r="E10" s="57" t="s">
        <v>1733</v>
      </c>
    </row>
    <row r="11" spans="1:5" s="31" customFormat="1" ht="31.5" x14ac:dyDescent="0.25">
      <c r="A11" s="14" t="s">
        <v>2018</v>
      </c>
      <c r="B11" s="14"/>
      <c r="C11" s="62" t="s">
        <v>2019</v>
      </c>
      <c r="D11" s="63"/>
      <c r="E11" s="64">
        <v>2541</v>
      </c>
    </row>
    <row r="12" spans="1:5" s="31" customFormat="1" x14ac:dyDescent="0.25">
      <c r="A12" s="14"/>
      <c r="B12" s="14" t="s">
        <v>2020</v>
      </c>
      <c r="C12" s="62" t="s">
        <v>128</v>
      </c>
      <c r="D12" s="63">
        <v>1</v>
      </c>
      <c r="E12" s="64" t="s">
        <v>2021</v>
      </c>
    </row>
    <row r="13" spans="1:5" s="31" customFormat="1" ht="31.5" x14ac:dyDescent="0.25">
      <c r="A13" s="23"/>
      <c r="B13" s="14" t="s">
        <v>2022</v>
      </c>
      <c r="C13" s="62" t="s">
        <v>2023</v>
      </c>
      <c r="D13" s="65">
        <v>1</v>
      </c>
      <c r="E13" s="64" t="s">
        <v>2021</v>
      </c>
    </row>
    <row r="14" spans="1:5" s="31" customFormat="1" x14ac:dyDescent="0.25">
      <c r="A14" s="14"/>
      <c r="B14" s="14" t="s">
        <v>2024</v>
      </c>
      <c r="C14" s="62" t="s">
        <v>2025</v>
      </c>
      <c r="D14" s="63">
        <v>1</v>
      </c>
      <c r="E14" s="64" t="s">
        <v>2021</v>
      </c>
    </row>
    <row r="15" spans="1:5" s="31" customFormat="1" x14ac:dyDescent="0.25">
      <c r="A15" s="14" t="s">
        <v>2026</v>
      </c>
      <c r="B15" s="14"/>
      <c r="C15" s="62" t="s">
        <v>2027</v>
      </c>
      <c r="D15" s="63"/>
      <c r="E15" s="64">
        <v>3151</v>
      </c>
    </row>
    <row r="16" spans="1:5" s="31" customFormat="1" x14ac:dyDescent="0.25">
      <c r="A16" s="14"/>
      <c r="B16" s="14" t="s">
        <v>2026</v>
      </c>
      <c r="C16" s="62" t="s">
        <v>170</v>
      </c>
      <c r="D16" s="63">
        <v>1</v>
      </c>
      <c r="E16" s="64" t="s">
        <v>2021</v>
      </c>
    </row>
    <row r="17" spans="1:5" s="31" customFormat="1" x14ac:dyDescent="0.25">
      <c r="A17" s="14"/>
      <c r="B17" s="14" t="s">
        <v>2028</v>
      </c>
      <c r="C17" s="62" t="s">
        <v>2029</v>
      </c>
      <c r="D17" s="63">
        <v>1</v>
      </c>
      <c r="E17" s="64" t="s">
        <v>2021</v>
      </c>
    </row>
    <row r="18" spans="1:5" s="31" customFormat="1" x14ac:dyDescent="0.25">
      <c r="A18" s="14"/>
      <c r="B18" s="14" t="s">
        <v>2024</v>
      </c>
      <c r="C18" s="62" t="s">
        <v>2025</v>
      </c>
      <c r="D18" s="63">
        <v>1</v>
      </c>
      <c r="E18" s="64" t="s">
        <v>2021</v>
      </c>
    </row>
    <row r="19" spans="1:5" s="31" customFormat="1" x14ac:dyDescent="0.25">
      <c r="A19" s="14"/>
      <c r="B19" s="14" t="s">
        <v>2030</v>
      </c>
      <c r="C19" s="62" t="s">
        <v>608</v>
      </c>
      <c r="D19" s="63">
        <v>1</v>
      </c>
      <c r="E19" s="64" t="s">
        <v>2021</v>
      </c>
    </row>
    <row r="20" spans="1:5" s="31" customFormat="1" x14ac:dyDescent="0.25">
      <c r="A20" s="14" t="s">
        <v>2031</v>
      </c>
      <c r="B20" s="14"/>
      <c r="C20" s="62" t="s">
        <v>2032</v>
      </c>
      <c r="D20" s="63"/>
      <c r="E20" s="64">
        <v>2144</v>
      </c>
    </row>
    <row r="21" spans="1:5" s="31" customFormat="1" x14ac:dyDescent="0.25">
      <c r="A21" s="14"/>
      <c r="B21" s="14" t="s">
        <v>2031</v>
      </c>
      <c r="C21" s="66" t="s">
        <v>164</v>
      </c>
      <c r="D21" s="63">
        <v>1</v>
      </c>
      <c r="E21" s="64" t="s">
        <v>2021</v>
      </c>
    </row>
    <row r="22" spans="1:5" s="31" customFormat="1" x14ac:dyDescent="0.25">
      <c r="A22" s="14"/>
      <c r="B22" s="27" t="s">
        <v>2033</v>
      </c>
      <c r="C22" s="62" t="s">
        <v>2034</v>
      </c>
      <c r="D22" s="63">
        <v>0.5</v>
      </c>
      <c r="E22" s="64" t="s">
        <v>2021</v>
      </c>
    </row>
    <row r="23" spans="1:5" s="31" customFormat="1" ht="31.5" x14ac:dyDescent="0.25">
      <c r="A23" s="14" t="s">
        <v>2035</v>
      </c>
      <c r="B23" s="14"/>
      <c r="C23" s="62" t="s">
        <v>2036</v>
      </c>
      <c r="D23" s="63"/>
      <c r="E23" s="64">
        <v>3353</v>
      </c>
    </row>
    <row r="24" spans="1:5" s="31" customFormat="1" x14ac:dyDescent="0.25">
      <c r="A24" s="14"/>
      <c r="B24" s="14" t="s">
        <v>2035</v>
      </c>
      <c r="C24" s="66" t="s">
        <v>136</v>
      </c>
      <c r="D24" s="63">
        <v>1</v>
      </c>
      <c r="E24" s="64" t="s">
        <v>2021</v>
      </c>
    </row>
    <row r="25" spans="1:5" s="31" customFormat="1" ht="36" customHeight="1" x14ac:dyDescent="0.25">
      <c r="A25" s="14"/>
      <c r="B25" s="14" t="s">
        <v>2037</v>
      </c>
      <c r="C25" s="62" t="s">
        <v>2038</v>
      </c>
      <c r="D25" s="63">
        <v>1</v>
      </c>
      <c r="E25" s="64" t="s">
        <v>2021</v>
      </c>
    </row>
    <row r="26" spans="1:5" s="31" customFormat="1" x14ac:dyDescent="0.25">
      <c r="A26" s="14"/>
      <c r="B26" s="14" t="s">
        <v>2024</v>
      </c>
      <c r="C26" s="62" t="s">
        <v>2025</v>
      </c>
      <c r="D26" s="63">
        <v>1</v>
      </c>
      <c r="E26" s="64" t="s">
        <v>2021</v>
      </c>
    </row>
    <row r="27" spans="1:5" s="31" customFormat="1" x14ac:dyDescent="0.25">
      <c r="A27" s="14"/>
      <c r="B27" s="14" t="s">
        <v>2039</v>
      </c>
      <c r="C27" s="62" t="s">
        <v>706</v>
      </c>
      <c r="D27" s="63">
        <v>1</v>
      </c>
      <c r="E27" s="64" t="s">
        <v>2021</v>
      </c>
    </row>
    <row r="28" spans="1:5" s="31" customFormat="1" x14ac:dyDescent="0.25">
      <c r="A28" s="14"/>
      <c r="B28" s="14" t="s">
        <v>2040</v>
      </c>
      <c r="C28" s="62" t="s">
        <v>782</v>
      </c>
      <c r="D28" s="63">
        <v>0.1</v>
      </c>
      <c r="E28" s="64" t="s">
        <v>2021</v>
      </c>
    </row>
    <row r="29" spans="1:5" s="31" customFormat="1" x14ac:dyDescent="0.25">
      <c r="A29" s="14"/>
      <c r="B29" s="14" t="s">
        <v>2041</v>
      </c>
      <c r="C29" s="62" t="s">
        <v>893</v>
      </c>
      <c r="D29" s="63">
        <v>1</v>
      </c>
      <c r="E29" s="64" t="s">
        <v>2021</v>
      </c>
    </row>
    <row r="30" spans="1:5" s="31" customFormat="1" x14ac:dyDescent="0.25">
      <c r="A30" s="14"/>
      <c r="B30" s="14" t="s">
        <v>2030</v>
      </c>
      <c r="C30" s="62" t="s">
        <v>608</v>
      </c>
      <c r="D30" s="63">
        <v>1</v>
      </c>
      <c r="E30" s="64" t="s">
        <v>2021</v>
      </c>
    </row>
    <row r="31" spans="1:5" s="31" customFormat="1" x14ac:dyDescent="0.25">
      <c r="A31" s="14" t="s">
        <v>2042</v>
      </c>
      <c r="B31" s="14"/>
      <c r="C31" s="62" t="s">
        <v>2043</v>
      </c>
      <c r="D31" s="63"/>
      <c r="E31" s="64">
        <v>2105</v>
      </c>
    </row>
    <row r="32" spans="1:5" s="31" customFormat="1" x14ac:dyDescent="0.25">
      <c r="A32" s="14"/>
      <c r="B32" s="14" t="s">
        <v>2042</v>
      </c>
      <c r="C32" s="62" t="s">
        <v>176</v>
      </c>
      <c r="D32" s="63">
        <v>1</v>
      </c>
      <c r="E32" s="64" t="s">
        <v>2021</v>
      </c>
    </row>
    <row r="33" spans="1:5" s="31" customFormat="1" x14ac:dyDescent="0.25">
      <c r="A33" s="14" t="s">
        <v>2044</v>
      </c>
      <c r="B33" s="14"/>
      <c r="C33" s="62" t="s">
        <v>2045</v>
      </c>
      <c r="D33" s="63"/>
      <c r="E33" s="64">
        <v>2408</v>
      </c>
    </row>
    <row r="34" spans="1:5" s="31" customFormat="1" x14ac:dyDescent="0.25">
      <c r="A34" s="14"/>
      <c r="B34" s="14" t="s">
        <v>2044</v>
      </c>
      <c r="C34" s="62" t="s">
        <v>2046</v>
      </c>
      <c r="D34" s="63">
        <v>1</v>
      </c>
      <c r="E34" s="64" t="s">
        <v>2021</v>
      </c>
    </row>
    <row r="35" spans="1:5" s="31" customFormat="1" x14ac:dyDescent="0.25">
      <c r="A35" s="14"/>
      <c r="B35" s="14" t="s">
        <v>2047</v>
      </c>
      <c r="C35" s="62" t="s">
        <v>2048</v>
      </c>
      <c r="D35" s="63">
        <v>1</v>
      </c>
      <c r="E35" s="64" t="s">
        <v>2021</v>
      </c>
    </row>
    <row r="36" spans="1:5" s="31" customFormat="1" x14ac:dyDescent="0.25">
      <c r="A36" s="14"/>
      <c r="B36" s="14" t="s">
        <v>2024</v>
      </c>
      <c r="C36" s="62" t="s">
        <v>2025</v>
      </c>
      <c r="D36" s="63">
        <v>1</v>
      </c>
      <c r="E36" s="64" t="s">
        <v>2021</v>
      </c>
    </row>
    <row r="37" spans="1:5" s="31" customFormat="1" x14ac:dyDescent="0.25">
      <c r="A37" s="14" t="s">
        <v>2049</v>
      </c>
      <c r="B37" s="14"/>
      <c r="C37" s="62" t="s">
        <v>2050</v>
      </c>
      <c r="D37" s="63"/>
      <c r="E37" s="64">
        <v>2860</v>
      </c>
    </row>
    <row r="38" spans="1:5" s="31" customFormat="1" x14ac:dyDescent="0.25">
      <c r="A38" s="14"/>
      <c r="B38" s="14" t="s">
        <v>2049</v>
      </c>
      <c r="C38" s="62" t="s">
        <v>180</v>
      </c>
      <c r="D38" s="63">
        <v>1</v>
      </c>
      <c r="E38" s="64" t="s">
        <v>2021</v>
      </c>
    </row>
    <row r="39" spans="1:5" s="31" customFormat="1" ht="30.75" customHeight="1" x14ac:dyDescent="0.25">
      <c r="A39" s="14"/>
      <c r="B39" s="14" t="s">
        <v>2051</v>
      </c>
      <c r="C39" s="58" t="s">
        <v>2052</v>
      </c>
      <c r="D39" s="65">
        <v>1</v>
      </c>
      <c r="E39" s="64" t="s">
        <v>2021</v>
      </c>
    </row>
    <row r="40" spans="1:5" s="31" customFormat="1" x14ac:dyDescent="0.25">
      <c r="A40" s="14"/>
      <c r="B40" s="14" t="s">
        <v>2024</v>
      </c>
      <c r="C40" s="62" t="s">
        <v>2025</v>
      </c>
      <c r="D40" s="63">
        <v>1</v>
      </c>
      <c r="E40" s="64" t="s">
        <v>2021</v>
      </c>
    </row>
    <row r="41" spans="1:5" s="31" customFormat="1" ht="31.5" x14ac:dyDescent="0.25">
      <c r="A41" s="14" t="s">
        <v>2053</v>
      </c>
      <c r="B41" s="14"/>
      <c r="C41" s="62" t="s">
        <v>2054</v>
      </c>
      <c r="D41" s="63"/>
      <c r="E41" s="64">
        <v>2817</v>
      </c>
    </row>
    <row r="42" spans="1:5" s="31" customFormat="1" x14ac:dyDescent="0.25">
      <c r="A42" s="14"/>
      <c r="B42" s="14" t="s">
        <v>2053</v>
      </c>
      <c r="C42" s="62" t="s">
        <v>148</v>
      </c>
      <c r="D42" s="63">
        <v>1</v>
      </c>
      <c r="E42" s="64" t="s">
        <v>2021</v>
      </c>
    </row>
    <row r="43" spans="1:5" s="31" customFormat="1" x14ac:dyDescent="0.25">
      <c r="A43" s="14"/>
      <c r="B43" s="14" t="s">
        <v>2051</v>
      </c>
      <c r="C43" s="58" t="s">
        <v>2052</v>
      </c>
      <c r="D43" s="65">
        <v>1</v>
      </c>
      <c r="E43" s="64" t="s">
        <v>2021</v>
      </c>
    </row>
    <row r="44" spans="1:5" s="31" customFormat="1" x14ac:dyDescent="0.25">
      <c r="A44" s="14"/>
      <c r="B44" s="14" t="s">
        <v>2024</v>
      </c>
      <c r="C44" s="62" t="s">
        <v>2025</v>
      </c>
      <c r="D44" s="63">
        <v>1</v>
      </c>
      <c r="E44" s="64" t="s">
        <v>2021</v>
      </c>
    </row>
    <row r="45" spans="1:5" s="31" customFormat="1" x14ac:dyDescent="0.25">
      <c r="A45" s="44" t="s">
        <v>2055</v>
      </c>
      <c r="B45" s="44"/>
      <c r="C45" s="62" t="s">
        <v>2056</v>
      </c>
      <c r="D45" s="63"/>
      <c r="E45" s="64">
        <v>3151</v>
      </c>
    </row>
    <row r="46" spans="1:5" s="31" customFormat="1" x14ac:dyDescent="0.25">
      <c r="A46" s="44"/>
      <c r="B46" s="14" t="s">
        <v>2055</v>
      </c>
      <c r="C46" s="62" t="s">
        <v>150</v>
      </c>
      <c r="D46" s="63">
        <v>1</v>
      </c>
      <c r="E46" s="64" t="s">
        <v>2021</v>
      </c>
    </row>
    <row r="47" spans="1:5" s="31" customFormat="1" ht="23.25" customHeight="1" x14ac:dyDescent="0.25">
      <c r="A47" s="44"/>
      <c r="B47" s="14" t="s">
        <v>2057</v>
      </c>
      <c r="C47" s="58" t="s">
        <v>1552</v>
      </c>
      <c r="D47" s="65">
        <v>1</v>
      </c>
      <c r="E47" s="64" t="s">
        <v>2021</v>
      </c>
    </row>
    <row r="48" spans="1:5" s="31" customFormat="1" x14ac:dyDescent="0.25">
      <c r="A48" s="44"/>
      <c r="B48" s="14" t="s">
        <v>2024</v>
      </c>
      <c r="C48" s="62" t="s">
        <v>2025</v>
      </c>
      <c r="D48" s="63">
        <v>1</v>
      </c>
      <c r="E48" s="64" t="s">
        <v>2021</v>
      </c>
    </row>
    <row r="49" spans="1:5" s="31" customFormat="1" x14ac:dyDescent="0.25">
      <c r="A49" s="44"/>
      <c r="B49" s="14" t="s">
        <v>2030</v>
      </c>
      <c r="C49" s="62" t="s">
        <v>608</v>
      </c>
      <c r="D49" s="63">
        <v>1</v>
      </c>
      <c r="E49" s="64" t="s">
        <v>2021</v>
      </c>
    </row>
    <row r="50" spans="1:5" s="31" customFormat="1" x14ac:dyDescent="0.25">
      <c r="A50" s="44" t="s">
        <v>2058</v>
      </c>
      <c r="B50" s="44"/>
      <c r="C50" s="62" t="s">
        <v>2059</v>
      </c>
      <c r="D50" s="63"/>
      <c r="E50" s="64">
        <v>2865</v>
      </c>
    </row>
    <row r="51" spans="1:5" s="31" customFormat="1" x14ac:dyDescent="0.25">
      <c r="A51" s="44"/>
      <c r="B51" s="44" t="s">
        <v>2058</v>
      </c>
      <c r="C51" s="62" t="s">
        <v>182</v>
      </c>
      <c r="D51" s="63">
        <v>1</v>
      </c>
      <c r="E51" s="64" t="s">
        <v>2021</v>
      </c>
    </row>
    <row r="52" spans="1:5" s="31" customFormat="1" x14ac:dyDescent="0.25">
      <c r="A52" s="44"/>
      <c r="B52" s="44" t="s">
        <v>2060</v>
      </c>
      <c r="C52" s="62" t="s">
        <v>2061</v>
      </c>
      <c r="D52" s="63">
        <v>1</v>
      </c>
      <c r="E52" s="64" t="s">
        <v>2021</v>
      </c>
    </row>
    <row r="53" spans="1:5" s="31" customFormat="1" x14ac:dyDescent="0.25">
      <c r="A53" s="44"/>
      <c r="B53" s="44" t="s">
        <v>2024</v>
      </c>
      <c r="C53" s="62" t="s">
        <v>2025</v>
      </c>
      <c r="D53" s="63">
        <v>1</v>
      </c>
      <c r="E53" s="64" t="s">
        <v>2021</v>
      </c>
    </row>
    <row r="54" spans="1:5" x14ac:dyDescent="0.25">
      <c r="A54" s="24" t="s">
        <v>2062</v>
      </c>
      <c r="B54" s="21"/>
      <c r="C54" s="67" t="s">
        <v>1987</v>
      </c>
      <c r="D54" s="63"/>
      <c r="E54" s="64">
        <v>1216</v>
      </c>
    </row>
    <row r="93" ht="30" customHeight="1" x14ac:dyDescent="0.25"/>
  </sheetData>
  <mergeCells count="1">
    <mergeCell ref="A9:E9"/>
  </mergeCells>
  <conditionalFormatting sqref="A1">
    <cfRule type="duplicateValues" dxfId="62" priority="2"/>
  </conditionalFormatting>
  <conditionalFormatting sqref="A2">
    <cfRule type="duplicateValues" dxfId="61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243"/>
  <sheetViews>
    <sheetView zoomScale="85" zoomScaleNormal="85" workbookViewId="0">
      <selection activeCell="H25" sqref="H25"/>
    </sheetView>
  </sheetViews>
  <sheetFormatPr defaultColWidth="9.140625" defaultRowHeight="15" x14ac:dyDescent="0.25"/>
  <cols>
    <col min="1" max="1" width="18" style="71" customWidth="1"/>
    <col min="2" max="2" width="63.28515625" style="71" customWidth="1"/>
    <col min="3" max="3" width="22" style="188" customWidth="1"/>
    <col min="4" max="4" width="46.140625" style="71" customWidth="1"/>
    <col min="5" max="5" width="16.7109375" style="417" customWidth="1"/>
    <col min="6" max="16384" width="9.140625" style="71"/>
  </cols>
  <sheetData>
    <row r="1" spans="1:5" s="73" customFormat="1" x14ac:dyDescent="0.25">
      <c r="A1" s="70" t="s">
        <v>3693</v>
      </c>
      <c r="B1" s="71"/>
      <c r="C1" s="249"/>
      <c r="D1" s="72"/>
      <c r="E1" s="403"/>
    </row>
    <row r="2" spans="1:5" s="73" customFormat="1" x14ac:dyDescent="0.25">
      <c r="A2" s="75" t="s">
        <v>4388</v>
      </c>
      <c r="B2" s="71"/>
      <c r="C2" s="75"/>
      <c r="D2" s="72"/>
      <c r="E2" s="403"/>
    </row>
    <row r="3" spans="1:5" s="145" customFormat="1" x14ac:dyDescent="0.25">
      <c r="A3" s="75"/>
      <c r="B3" s="71"/>
      <c r="C3" s="188"/>
      <c r="D3" s="71"/>
    </row>
    <row r="4" spans="1:5" s="145" customFormat="1" x14ac:dyDescent="0.25">
      <c r="A4" s="71"/>
      <c r="B4" s="71"/>
      <c r="C4" s="188"/>
      <c r="D4" s="71"/>
      <c r="E4" s="80" t="s">
        <v>2063</v>
      </c>
    </row>
    <row r="5" spans="1:5" s="145" customFormat="1" ht="12.75" customHeight="1" x14ac:dyDescent="0.25">
      <c r="A5" s="71"/>
      <c r="B5" s="71"/>
      <c r="C5" s="188"/>
      <c r="D5" s="71"/>
      <c r="E5" s="80" t="s">
        <v>1</v>
      </c>
    </row>
    <row r="6" spans="1:5" s="145" customFormat="1" ht="12.75" customHeight="1" x14ac:dyDescent="0.25">
      <c r="A6" s="71"/>
      <c r="B6" s="71"/>
      <c r="C6" s="188"/>
      <c r="D6" s="71"/>
      <c r="E6" s="80" t="s">
        <v>4391</v>
      </c>
    </row>
    <row r="7" spans="1:5" s="145" customFormat="1" ht="12.75" customHeight="1" x14ac:dyDescent="0.25">
      <c r="A7" s="71"/>
      <c r="B7" s="71"/>
      <c r="C7" s="188"/>
      <c r="D7" s="71"/>
      <c r="E7" s="404"/>
    </row>
    <row r="8" spans="1:5" s="145" customFormat="1" ht="49.5" customHeight="1" x14ac:dyDescent="0.2">
      <c r="A8" s="580" t="s">
        <v>2064</v>
      </c>
      <c r="B8" s="580"/>
      <c r="C8" s="580"/>
      <c r="D8" s="580"/>
      <c r="E8" s="580"/>
    </row>
    <row r="9" spans="1:5" s="145" customFormat="1" ht="19.5" customHeight="1" x14ac:dyDescent="0.2">
      <c r="A9" s="449"/>
      <c r="B9" s="449"/>
      <c r="C9" s="449"/>
      <c r="D9" s="449"/>
      <c r="E9" s="352" t="s">
        <v>4</v>
      </c>
    </row>
    <row r="10" spans="1:5" s="145" customFormat="1" ht="32.25" customHeight="1" x14ac:dyDescent="0.2">
      <c r="A10" s="412" t="s">
        <v>1025</v>
      </c>
      <c r="B10" s="666" t="s">
        <v>46</v>
      </c>
      <c r="C10" s="667"/>
      <c r="D10" s="668"/>
      <c r="E10" s="509" t="s">
        <v>2065</v>
      </c>
    </row>
    <row r="11" spans="1:5" x14ac:dyDescent="0.25">
      <c r="A11" s="140" t="s">
        <v>2101</v>
      </c>
      <c r="B11" s="657" t="s">
        <v>2102</v>
      </c>
      <c r="C11" s="658"/>
      <c r="D11" s="659"/>
      <c r="E11" s="538">
        <v>4678</v>
      </c>
    </row>
    <row r="12" spans="1:5" x14ac:dyDescent="0.25">
      <c r="A12" s="140" t="s">
        <v>4448</v>
      </c>
      <c r="B12" s="657" t="s">
        <v>2103</v>
      </c>
      <c r="C12" s="658"/>
      <c r="D12" s="659"/>
      <c r="E12" s="538">
        <v>4678</v>
      </c>
    </row>
    <row r="13" spans="1:5" x14ac:dyDescent="0.25">
      <c r="A13" s="140" t="s">
        <v>4449</v>
      </c>
      <c r="B13" s="657" t="s">
        <v>2104</v>
      </c>
      <c r="C13" s="658"/>
      <c r="D13" s="659"/>
      <c r="E13" s="538">
        <v>4678</v>
      </c>
    </row>
    <row r="14" spans="1:5" x14ac:dyDescent="0.25">
      <c r="A14" s="140" t="s">
        <v>2105</v>
      </c>
      <c r="B14" s="657" t="s">
        <v>2106</v>
      </c>
      <c r="C14" s="658"/>
      <c r="D14" s="659"/>
      <c r="E14" s="538">
        <v>4678</v>
      </c>
    </row>
    <row r="15" spans="1:5" x14ac:dyDescent="0.25">
      <c r="A15" s="140" t="s">
        <v>2107</v>
      </c>
      <c r="B15" s="657" t="s">
        <v>2108</v>
      </c>
      <c r="C15" s="658"/>
      <c r="D15" s="659"/>
      <c r="E15" s="538">
        <v>4678</v>
      </c>
    </row>
    <row r="16" spans="1:5" x14ac:dyDescent="0.25">
      <c r="A16" s="140" t="s">
        <v>2109</v>
      </c>
      <c r="B16" s="657" t="s">
        <v>2110</v>
      </c>
      <c r="C16" s="658"/>
      <c r="D16" s="659"/>
      <c r="E16" s="538">
        <v>4678</v>
      </c>
    </row>
    <row r="17" spans="1:5" x14ac:dyDescent="0.25">
      <c r="A17" s="140" t="s">
        <v>2111</v>
      </c>
      <c r="B17" s="657" t="s">
        <v>2112</v>
      </c>
      <c r="C17" s="658"/>
      <c r="D17" s="659"/>
      <c r="E17" s="538">
        <v>4678</v>
      </c>
    </row>
    <row r="18" spans="1:5" x14ac:dyDescent="0.25">
      <c r="A18" s="140" t="s">
        <v>2113</v>
      </c>
      <c r="B18" s="657" t="s">
        <v>2114</v>
      </c>
      <c r="C18" s="658"/>
      <c r="D18" s="659"/>
      <c r="E18" s="538">
        <v>4678</v>
      </c>
    </row>
    <row r="19" spans="1:5" x14ac:dyDescent="0.25">
      <c r="A19" s="140" t="s">
        <v>2115</v>
      </c>
      <c r="B19" s="657" t="s">
        <v>2116</v>
      </c>
      <c r="C19" s="658"/>
      <c r="D19" s="659"/>
      <c r="E19" s="538">
        <v>4678</v>
      </c>
    </row>
    <row r="20" spans="1:5" x14ac:dyDescent="0.25">
      <c r="A20" s="140" t="s">
        <v>2117</v>
      </c>
      <c r="B20" s="657" t="s">
        <v>2118</v>
      </c>
      <c r="C20" s="658"/>
      <c r="D20" s="659"/>
      <c r="E20" s="538">
        <v>4678</v>
      </c>
    </row>
    <row r="21" spans="1:5" x14ac:dyDescent="0.25">
      <c r="A21" s="140" t="s">
        <v>2066</v>
      </c>
      <c r="B21" s="657" t="s">
        <v>2067</v>
      </c>
      <c r="C21" s="658"/>
      <c r="D21" s="659"/>
      <c r="E21" s="538">
        <v>1792</v>
      </c>
    </row>
    <row r="22" spans="1:5" x14ac:dyDescent="0.25">
      <c r="A22" s="140" t="s">
        <v>2068</v>
      </c>
      <c r="B22" s="657" t="s">
        <v>2069</v>
      </c>
      <c r="C22" s="658"/>
      <c r="D22" s="659"/>
      <c r="E22" s="538">
        <v>1792</v>
      </c>
    </row>
    <row r="23" spans="1:5" x14ac:dyDescent="0.25">
      <c r="A23" s="140" t="s">
        <v>2070</v>
      </c>
      <c r="B23" s="657" t="s">
        <v>3430</v>
      </c>
      <c r="C23" s="658"/>
      <c r="D23" s="659"/>
      <c r="E23" s="538">
        <v>1312</v>
      </c>
    </row>
    <row r="24" spans="1:5" x14ac:dyDescent="0.25">
      <c r="A24" s="140" t="s">
        <v>2071</v>
      </c>
      <c r="B24" s="657" t="s">
        <v>3431</v>
      </c>
      <c r="C24" s="658"/>
      <c r="D24" s="659"/>
      <c r="E24" s="538">
        <v>1312</v>
      </c>
    </row>
    <row r="25" spans="1:5" x14ac:dyDescent="0.25">
      <c r="A25" s="140" t="s">
        <v>2072</v>
      </c>
      <c r="B25" s="657" t="s">
        <v>3432</v>
      </c>
      <c r="C25" s="658"/>
      <c r="D25" s="659"/>
      <c r="E25" s="538">
        <v>1312</v>
      </c>
    </row>
    <row r="26" spans="1:5" x14ac:dyDescent="0.25">
      <c r="A26" s="140" t="s">
        <v>2073</v>
      </c>
      <c r="B26" s="657" t="s">
        <v>2074</v>
      </c>
      <c r="C26" s="658"/>
      <c r="D26" s="659"/>
      <c r="E26" s="538">
        <v>1312</v>
      </c>
    </row>
    <row r="27" spans="1:5" x14ac:dyDescent="0.25">
      <c r="A27" s="140" t="s">
        <v>2075</v>
      </c>
      <c r="B27" s="657" t="s">
        <v>2076</v>
      </c>
      <c r="C27" s="658"/>
      <c r="D27" s="659"/>
      <c r="E27" s="538">
        <v>1312</v>
      </c>
    </row>
    <row r="28" spans="1:5" x14ac:dyDescent="0.25">
      <c r="A28" s="140" t="s">
        <v>2077</v>
      </c>
      <c r="B28" s="657" t="s">
        <v>2078</v>
      </c>
      <c r="C28" s="658"/>
      <c r="D28" s="659"/>
      <c r="E28" s="538">
        <v>1312</v>
      </c>
    </row>
    <row r="29" spans="1:5" x14ac:dyDescent="0.25">
      <c r="A29" s="140" t="s">
        <v>2079</v>
      </c>
      <c r="B29" s="660" t="s">
        <v>3658</v>
      </c>
      <c r="C29" s="661"/>
      <c r="D29" s="662"/>
      <c r="E29" s="538">
        <v>1312</v>
      </c>
    </row>
    <row r="30" spans="1:5" x14ac:dyDescent="0.25">
      <c r="A30" s="140" t="s">
        <v>2080</v>
      </c>
      <c r="B30" s="657" t="s">
        <v>3659</v>
      </c>
      <c r="C30" s="658"/>
      <c r="D30" s="659"/>
      <c r="E30" s="538">
        <v>1312</v>
      </c>
    </row>
    <row r="31" spans="1:5" x14ac:dyDescent="0.25">
      <c r="A31" s="140" t="s">
        <v>2081</v>
      </c>
      <c r="B31" s="657" t="s">
        <v>3660</v>
      </c>
      <c r="C31" s="658"/>
      <c r="D31" s="659"/>
      <c r="E31" s="538">
        <v>1312</v>
      </c>
    </row>
    <row r="32" spans="1:5" x14ac:dyDescent="0.25">
      <c r="A32" s="140" t="s">
        <v>2082</v>
      </c>
      <c r="B32" s="657" t="s">
        <v>2083</v>
      </c>
      <c r="C32" s="658"/>
      <c r="D32" s="659"/>
      <c r="E32" s="538">
        <v>1312</v>
      </c>
    </row>
    <row r="33" spans="1:5" x14ac:dyDescent="0.25">
      <c r="A33" s="140" t="s">
        <v>2084</v>
      </c>
      <c r="B33" s="657" t="s">
        <v>2085</v>
      </c>
      <c r="C33" s="658"/>
      <c r="D33" s="659"/>
      <c r="E33" s="538">
        <v>1312</v>
      </c>
    </row>
    <row r="34" spans="1:5" x14ac:dyDescent="0.25">
      <c r="A34" s="140" t="s">
        <v>2086</v>
      </c>
      <c r="B34" s="657" t="s">
        <v>2087</v>
      </c>
      <c r="C34" s="658"/>
      <c r="D34" s="659"/>
      <c r="E34" s="538">
        <v>1312</v>
      </c>
    </row>
    <row r="35" spans="1:5" x14ac:dyDescent="0.25">
      <c r="A35" s="140" t="s">
        <v>2088</v>
      </c>
      <c r="B35" s="657" t="s">
        <v>2089</v>
      </c>
      <c r="C35" s="658"/>
      <c r="D35" s="659"/>
      <c r="E35" s="538">
        <v>1312</v>
      </c>
    </row>
    <row r="36" spans="1:5" x14ac:dyDescent="0.25">
      <c r="A36" s="140" t="s">
        <v>2090</v>
      </c>
      <c r="B36" s="657" t="s">
        <v>2091</v>
      </c>
      <c r="C36" s="658"/>
      <c r="D36" s="659"/>
      <c r="E36" s="538">
        <v>1312</v>
      </c>
    </row>
    <row r="37" spans="1:5" x14ac:dyDescent="0.25">
      <c r="A37" s="140" t="s">
        <v>2092</v>
      </c>
      <c r="B37" s="657" t="s">
        <v>2093</v>
      </c>
      <c r="C37" s="658"/>
      <c r="D37" s="659"/>
      <c r="E37" s="538">
        <v>1312</v>
      </c>
    </row>
    <row r="38" spans="1:5" x14ac:dyDescent="0.25">
      <c r="A38" s="140" t="s">
        <v>2094</v>
      </c>
      <c r="B38" s="657" t="s">
        <v>3433</v>
      </c>
      <c r="C38" s="658"/>
      <c r="D38" s="659"/>
      <c r="E38" s="538">
        <v>3975</v>
      </c>
    </row>
    <row r="39" spans="1:5" x14ac:dyDescent="0.25">
      <c r="A39" s="140" t="s">
        <v>2095</v>
      </c>
      <c r="B39" s="660" t="s">
        <v>3434</v>
      </c>
      <c r="C39" s="661"/>
      <c r="D39" s="662"/>
      <c r="E39" s="538">
        <v>3975</v>
      </c>
    </row>
    <row r="40" spans="1:5" x14ac:dyDescent="0.25">
      <c r="A40" s="140" t="s">
        <v>2096</v>
      </c>
      <c r="B40" s="657" t="s">
        <v>3435</v>
      </c>
      <c r="C40" s="658"/>
      <c r="D40" s="659"/>
      <c r="E40" s="538">
        <v>3975</v>
      </c>
    </row>
    <row r="41" spans="1:5" x14ac:dyDescent="0.25">
      <c r="A41" s="140" t="s">
        <v>2097</v>
      </c>
      <c r="B41" s="657" t="s">
        <v>2098</v>
      </c>
      <c r="C41" s="658"/>
      <c r="D41" s="659"/>
      <c r="E41" s="538">
        <v>3975</v>
      </c>
    </row>
    <row r="42" spans="1:5" x14ac:dyDescent="0.25">
      <c r="A42" s="140" t="s">
        <v>2099</v>
      </c>
      <c r="B42" s="657" t="s">
        <v>2100</v>
      </c>
      <c r="C42" s="658"/>
      <c r="D42" s="659"/>
      <c r="E42" s="538">
        <v>3975</v>
      </c>
    </row>
    <row r="43" spans="1:5" ht="15.75" x14ac:dyDescent="0.25">
      <c r="B43" s="510"/>
    </row>
    <row r="44" spans="1:5" ht="33.75" customHeight="1" x14ac:dyDescent="0.25">
      <c r="A44" s="612" t="s">
        <v>2119</v>
      </c>
      <c r="B44" s="612"/>
      <c r="C44" s="612"/>
      <c r="D44" s="612"/>
    </row>
    <row r="45" spans="1:5" ht="56.25" customHeight="1" x14ac:dyDescent="0.25">
      <c r="A45" s="612" t="s">
        <v>3437</v>
      </c>
      <c r="B45" s="612"/>
      <c r="C45" s="612"/>
      <c r="D45" s="612"/>
    </row>
    <row r="46" spans="1:5" ht="15.75" customHeight="1" x14ac:dyDescent="0.25">
      <c r="A46" s="455"/>
      <c r="B46" s="455"/>
      <c r="C46" s="455"/>
      <c r="D46" s="455"/>
    </row>
    <row r="47" spans="1:5" ht="15" customHeight="1" x14ac:dyDescent="0.25">
      <c r="A47" s="455"/>
      <c r="B47" s="455"/>
    </row>
    <row r="48" spans="1:5" ht="15" customHeight="1" x14ac:dyDescent="0.25">
      <c r="A48" s="511"/>
      <c r="B48" s="511"/>
      <c r="C48" s="511"/>
      <c r="D48" s="511"/>
      <c r="E48" s="511"/>
    </row>
    <row r="49" spans="1:5" ht="36.75" customHeight="1" x14ac:dyDescent="0.25">
      <c r="A49" s="512" t="s">
        <v>2120</v>
      </c>
      <c r="B49" s="512" t="s">
        <v>2121</v>
      </c>
      <c r="C49" s="512" t="s">
        <v>2122</v>
      </c>
      <c r="D49" s="512" t="s">
        <v>2123</v>
      </c>
      <c r="E49" s="512" t="s">
        <v>2065</v>
      </c>
    </row>
    <row r="50" spans="1:5" x14ac:dyDescent="0.25">
      <c r="A50" s="664" t="s">
        <v>2124</v>
      </c>
      <c r="B50" s="664"/>
      <c r="C50" s="664"/>
      <c r="D50" s="664"/>
      <c r="E50" s="513"/>
    </row>
    <row r="51" spans="1:5" ht="30" x14ac:dyDescent="0.25">
      <c r="A51" s="151" t="s">
        <v>2125</v>
      </c>
      <c r="B51" s="514" t="s">
        <v>2126</v>
      </c>
      <c r="C51" s="512"/>
      <c r="D51" s="514"/>
      <c r="E51" s="515"/>
    </row>
    <row r="52" spans="1:5" ht="45" x14ac:dyDescent="0.25">
      <c r="A52" s="151" t="s">
        <v>2127</v>
      </c>
      <c r="B52" s="514" t="s">
        <v>2128</v>
      </c>
      <c r="C52" s="512"/>
      <c r="D52" s="514"/>
      <c r="E52" s="515"/>
    </row>
    <row r="53" spans="1:5" ht="30" x14ac:dyDescent="0.25">
      <c r="A53" s="151" t="s">
        <v>2129</v>
      </c>
      <c r="B53" s="514" t="s">
        <v>2130</v>
      </c>
      <c r="C53" s="512"/>
      <c r="D53" s="514"/>
      <c r="E53" s="515"/>
    </row>
    <row r="54" spans="1:5" ht="45" x14ac:dyDescent="0.25">
      <c r="A54" s="105" t="s">
        <v>2131</v>
      </c>
      <c r="B54" s="516" t="s">
        <v>2132</v>
      </c>
      <c r="C54" s="512"/>
      <c r="D54" s="514"/>
      <c r="E54" s="515"/>
    </row>
    <row r="55" spans="1:5" ht="30" x14ac:dyDescent="0.25">
      <c r="A55" s="151" t="s">
        <v>2133</v>
      </c>
      <c r="B55" s="514" t="s">
        <v>2134</v>
      </c>
      <c r="C55" s="512"/>
      <c r="D55" s="514"/>
      <c r="E55" s="515"/>
    </row>
    <row r="56" spans="1:5" ht="30" x14ac:dyDescent="0.25">
      <c r="A56" s="151" t="s">
        <v>2135</v>
      </c>
      <c r="B56" s="514" t="s">
        <v>2136</v>
      </c>
      <c r="C56" s="512"/>
      <c r="D56" s="514"/>
      <c r="E56" s="515"/>
    </row>
    <row r="57" spans="1:5" ht="30" x14ac:dyDescent="0.25">
      <c r="A57" s="151" t="s">
        <v>2137</v>
      </c>
      <c r="B57" s="514" t="s">
        <v>2138</v>
      </c>
      <c r="C57" s="512"/>
      <c r="D57" s="514"/>
      <c r="E57" s="515"/>
    </row>
    <row r="58" spans="1:5" ht="45" x14ac:dyDescent="0.25">
      <c r="A58" s="151" t="s">
        <v>2139</v>
      </c>
      <c r="B58" s="514" t="s">
        <v>2140</v>
      </c>
      <c r="C58" s="512"/>
      <c r="D58" s="514"/>
      <c r="E58" s="515"/>
    </row>
    <row r="59" spans="1:5" ht="30" x14ac:dyDescent="0.25">
      <c r="A59" s="151" t="s">
        <v>2141</v>
      </c>
      <c r="B59" s="514" t="s">
        <v>2142</v>
      </c>
      <c r="C59" s="512"/>
      <c r="D59" s="514"/>
      <c r="E59" s="515"/>
    </row>
    <row r="60" spans="1:5" ht="45" x14ac:dyDescent="0.25">
      <c r="A60" s="151" t="s">
        <v>2143</v>
      </c>
      <c r="B60" s="514" t="s">
        <v>2144</v>
      </c>
      <c r="C60" s="512"/>
      <c r="D60" s="514"/>
      <c r="E60" s="515"/>
    </row>
    <row r="61" spans="1:5" x14ac:dyDescent="0.25">
      <c r="A61" s="514"/>
      <c r="B61" s="514"/>
      <c r="C61" s="512" t="s">
        <v>2145</v>
      </c>
      <c r="D61" s="514" t="s">
        <v>172</v>
      </c>
      <c r="E61" s="517">
        <v>712</v>
      </c>
    </row>
    <row r="62" spans="1:5" x14ac:dyDescent="0.25">
      <c r="A62" s="514"/>
      <c r="B62" s="514"/>
      <c r="C62" s="512" t="s">
        <v>2146</v>
      </c>
      <c r="D62" s="514" t="s">
        <v>600</v>
      </c>
      <c r="E62" s="517">
        <v>81</v>
      </c>
    </row>
    <row r="63" spans="1:5" ht="30" x14ac:dyDescent="0.25">
      <c r="A63" s="514"/>
      <c r="B63" s="514"/>
      <c r="C63" s="512" t="s">
        <v>2147</v>
      </c>
      <c r="D63" s="514" t="s">
        <v>580</v>
      </c>
      <c r="E63" s="517">
        <v>147</v>
      </c>
    </row>
    <row r="64" spans="1:5" x14ac:dyDescent="0.25">
      <c r="A64" s="514"/>
      <c r="B64" s="514"/>
      <c r="C64" s="512" t="s">
        <v>2148</v>
      </c>
      <c r="D64" s="514" t="s">
        <v>2149</v>
      </c>
      <c r="E64" s="517">
        <v>865</v>
      </c>
    </row>
    <row r="65" spans="1:5" ht="45" x14ac:dyDescent="0.25">
      <c r="A65" s="514"/>
      <c r="B65" s="514"/>
      <c r="C65" s="512" t="s">
        <v>2150</v>
      </c>
      <c r="D65" s="514" t="s">
        <v>2151</v>
      </c>
      <c r="E65" s="517">
        <v>679</v>
      </c>
    </row>
    <row r="66" spans="1:5" x14ac:dyDescent="0.25">
      <c r="A66" s="664" t="s">
        <v>2152</v>
      </c>
      <c r="B66" s="664"/>
      <c r="C66" s="664"/>
      <c r="D66" s="664"/>
      <c r="E66" s="513"/>
    </row>
    <row r="67" spans="1:5" ht="30" x14ac:dyDescent="0.25">
      <c r="A67" s="151" t="s">
        <v>2153</v>
      </c>
      <c r="B67" s="514" t="s">
        <v>2154</v>
      </c>
      <c r="C67" s="512"/>
      <c r="D67" s="514"/>
      <c r="E67" s="515"/>
    </row>
    <row r="68" spans="1:5" ht="45" x14ac:dyDescent="0.25">
      <c r="A68" s="151" t="s">
        <v>2155</v>
      </c>
      <c r="B68" s="514" t="s">
        <v>2156</v>
      </c>
      <c r="C68" s="512"/>
      <c r="D68" s="514"/>
      <c r="E68" s="515"/>
    </row>
    <row r="69" spans="1:5" ht="30" x14ac:dyDescent="0.25">
      <c r="A69" s="151" t="s">
        <v>2157</v>
      </c>
      <c r="B69" s="514" t="s">
        <v>2158</v>
      </c>
      <c r="C69" s="512"/>
      <c r="D69" s="514"/>
      <c r="E69" s="515"/>
    </row>
    <row r="70" spans="1:5" ht="45" x14ac:dyDescent="0.25">
      <c r="A70" s="105" t="s">
        <v>2159</v>
      </c>
      <c r="B70" s="516" t="s">
        <v>2160</v>
      </c>
      <c r="C70" s="512"/>
      <c r="D70" s="514"/>
      <c r="E70" s="515"/>
    </row>
    <row r="71" spans="1:5" ht="30" x14ac:dyDescent="0.25">
      <c r="A71" s="151" t="s">
        <v>2161</v>
      </c>
      <c r="B71" s="514" t="s">
        <v>2162</v>
      </c>
      <c r="C71" s="512"/>
      <c r="D71" s="514"/>
      <c r="E71" s="515"/>
    </row>
    <row r="72" spans="1:5" ht="30" x14ac:dyDescent="0.25">
      <c r="A72" s="151" t="s">
        <v>2163</v>
      </c>
      <c r="B72" s="514" t="s">
        <v>2164</v>
      </c>
      <c r="C72" s="512"/>
      <c r="D72" s="514"/>
      <c r="E72" s="515"/>
    </row>
    <row r="73" spans="1:5" ht="30" x14ac:dyDescent="0.25">
      <c r="A73" s="151" t="s">
        <v>2165</v>
      </c>
      <c r="B73" s="514" t="s">
        <v>2166</v>
      </c>
      <c r="C73" s="512"/>
      <c r="D73" s="514"/>
      <c r="E73" s="515"/>
    </row>
    <row r="74" spans="1:5" ht="45" x14ac:dyDescent="0.25">
      <c r="A74" s="151" t="s">
        <v>2167</v>
      </c>
      <c r="B74" s="514" t="s">
        <v>2168</v>
      </c>
      <c r="C74" s="512"/>
      <c r="D74" s="514"/>
      <c r="E74" s="515"/>
    </row>
    <row r="75" spans="1:5" ht="30" x14ac:dyDescent="0.25">
      <c r="A75" s="151" t="s">
        <v>2169</v>
      </c>
      <c r="B75" s="514" t="s">
        <v>2170</v>
      </c>
      <c r="C75" s="512"/>
      <c r="D75" s="514"/>
      <c r="E75" s="515"/>
    </row>
    <row r="76" spans="1:5" ht="45" x14ac:dyDescent="0.25">
      <c r="A76" s="151" t="s">
        <v>2171</v>
      </c>
      <c r="B76" s="514" t="s">
        <v>2172</v>
      </c>
      <c r="C76" s="512"/>
      <c r="D76" s="514"/>
      <c r="E76" s="515"/>
    </row>
    <row r="77" spans="1:5" x14ac:dyDescent="0.25">
      <c r="A77" s="514"/>
      <c r="B77" s="514"/>
      <c r="C77" s="512" t="s">
        <v>2145</v>
      </c>
      <c r="D77" s="514" t="s">
        <v>172</v>
      </c>
      <c r="E77" s="517">
        <v>712</v>
      </c>
    </row>
    <row r="78" spans="1:5" x14ac:dyDescent="0.25">
      <c r="A78" s="514"/>
      <c r="B78" s="514"/>
      <c r="C78" s="512" t="s">
        <v>2146</v>
      </c>
      <c r="D78" s="514" t="s">
        <v>600</v>
      </c>
      <c r="E78" s="517">
        <v>81</v>
      </c>
    </row>
    <row r="79" spans="1:5" ht="30" x14ac:dyDescent="0.25">
      <c r="A79" s="514"/>
      <c r="B79" s="514"/>
      <c r="C79" s="512" t="s">
        <v>2147</v>
      </c>
      <c r="D79" s="514" t="s">
        <v>580</v>
      </c>
      <c r="E79" s="517">
        <v>147</v>
      </c>
    </row>
    <row r="80" spans="1:5" x14ac:dyDescent="0.25">
      <c r="A80" s="514"/>
      <c r="B80" s="514"/>
      <c r="C80" s="512" t="s">
        <v>2173</v>
      </c>
      <c r="D80" s="514" t="s">
        <v>2174</v>
      </c>
      <c r="E80" s="517">
        <v>151</v>
      </c>
    </row>
    <row r="81" spans="1:5" ht="30" x14ac:dyDescent="0.25">
      <c r="A81" s="514"/>
      <c r="B81" s="514"/>
      <c r="C81" s="512" t="s">
        <v>2175</v>
      </c>
      <c r="D81" s="514" t="s">
        <v>2176</v>
      </c>
      <c r="E81" s="517">
        <v>1483</v>
      </c>
    </row>
    <row r="82" spans="1:5" x14ac:dyDescent="0.25">
      <c r="A82" s="514"/>
      <c r="B82" s="514"/>
      <c r="C82" s="512" t="s">
        <v>2148</v>
      </c>
      <c r="D82" s="514" t="s">
        <v>2149</v>
      </c>
      <c r="E82" s="517">
        <v>865</v>
      </c>
    </row>
    <row r="83" spans="1:5" ht="45" x14ac:dyDescent="0.25">
      <c r="A83" s="514"/>
      <c r="B83" s="514"/>
      <c r="C83" s="512" t="s">
        <v>2150</v>
      </c>
      <c r="D83" s="514" t="s">
        <v>2151</v>
      </c>
      <c r="E83" s="517">
        <v>679</v>
      </c>
    </row>
    <row r="84" spans="1:5" x14ac:dyDescent="0.25">
      <c r="A84" s="664" t="s">
        <v>2177</v>
      </c>
      <c r="B84" s="664"/>
      <c r="C84" s="664"/>
      <c r="D84" s="664"/>
      <c r="E84" s="513"/>
    </row>
    <row r="85" spans="1:5" ht="30" x14ac:dyDescent="0.25">
      <c r="A85" s="151" t="s">
        <v>2178</v>
      </c>
      <c r="B85" s="514" t="s">
        <v>2179</v>
      </c>
      <c r="C85" s="512"/>
      <c r="D85" s="514"/>
      <c r="E85" s="515"/>
    </row>
    <row r="86" spans="1:5" ht="45" x14ac:dyDescent="0.25">
      <c r="A86" s="151" t="s">
        <v>2180</v>
      </c>
      <c r="B86" s="514" t="s">
        <v>2181</v>
      </c>
      <c r="C86" s="512"/>
      <c r="D86" s="514"/>
      <c r="E86" s="515"/>
    </row>
    <row r="87" spans="1:5" ht="30" x14ac:dyDescent="0.25">
      <c r="A87" s="151" t="s">
        <v>2182</v>
      </c>
      <c r="B87" s="514" t="s">
        <v>2183</v>
      </c>
      <c r="C87" s="512"/>
      <c r="D87" s="514"/>
      <c r="E87" s="515"/>
    </row>
    <row r="88" spans="1:5" ht="45" x14ac:dyDescent="0.25">
      <c r="A88" s="105" t="s">
        <v>2184</v>
      </c>
      <c r="B88" s="516" t="s">
        <v>2185</v>
      </c>
      <c r="C88" s="512"/>
      <c r="D88" s="514"/>
      <c r="E88" s="515"/>
    </row>
    <row r="89" spans="1:5" ht="30" x14ac:dyDescent="0.25">
      <c r="A89" s="151" t="s">
        <v>2186</v>
      </c>
      <c r="B89" s="514" t="s">
        <v>2187</v>
      </c>
      <c r="C89" s="512"/>
      <c r="D89" s="514"/>
      <c r="E89" s="515"/>
    </row>
    <row r="90" spans="1:5" ht="30" x14ac:dyDescent="0.25">
      <c r="A90" s="151" t="s">
        <v>2188</v>
      </c>
      <c r="B90" s="514" t="s">
        <v>2189</v>
      </c>
      <c r="C90" s="512"/>
      <c r="D90" s="514"/>
      <c r="E90" s="515"/>
    </row>
    <row r="91" spans="1:5" ht="30" x14ac:dyDescent="0.25">
      <c r="A91" s="151" t="s">
        <v>2190</v>
      </c>
      <c r="B91" s="514" t="s">
        <v>2191</v>
      </c>
      <c r="C91" s="512"/>
      <c r="D91" s="514"/>
      <c r="E91" s="515"/>
    </row>
    <row r="92" spans="1:5" ht="45" x14ac:dyDescent="0.25">
      <c r="A92" s="151" t="s">
        <v>2192</v>
      </c>
      <c r="B92" s="514" t="s">
        <v>2193</v>
      </c>
      <c r="C92" s="512"/>
      <c r="D92" s="514"/>
      <c r="E92" s="515"/>
    </row>
    <row r="93" spans="1:5" ht="30" x14ac:dyDescent="0.25">
      <c r="A93" s="151" t="s">
        <v>2194</v>
      </c>
      <c r="B93" s="514" t="s">
        <v>2195</v>
      </c>
      <c r="C93" s="512"/>
      <c r="D93" s="514"/>
      <c r="E93" s="515"/>
    </row>
    <row r="94" spans="1:5" ht="45" x14ac:dyDescent="0.25">
      <c r="A94" s="151" t="s">
        <v>2196</v>
      </c>
      <c r="B94" s="514" t="s">
        <v>2197</v>
      </c>
      <c r="C94" s="512"/>
      <c r="D94" s="514"/>
      <c r="E94" s="515"/>
    </row>
    <row r="95" spans="1:5" x14ac:dyDescent="0.25">
      <c r="A95" s="514"/>
      <c r="B95" s="514"/>
      <c r="C95" s="512" t="s">
        <v>2145</v>
      </c>
      <c r="D95" s="514" t="s">
        <v>172</v>
      </c>
      <c r="E95" s="517">
        <v>712</v>
      </c>
    </row>
    <row r="96" spans="1:5" x14ac:dyDescent="0.25">
      <c r="A96" s="514"/>
      <c r="B96" s="514"/>
      <c r="C96" s="512" t="s">
        <v>2146</v>
      </c>
      <c r="D96" s="514" t="s">
        <v>600</v>
      </c>
      <c r="E96" s="517">
        <v>81</v>
      </c>
    </row>
    <row r="97" spans="1:5" ht="30" x14ac:dyDescent="0.25">
      <c r="A97" s="514"/>
      <c r="B97" s="514"/>
      <c r="C97" s="512" t="s">
        <v>2147</v>
      </c>
      <c r="D97" s="514" t="s">
        <v>580</v>
      </c>
      <c r="E97" s="517">
        <v>147</v>
      </c>
    </row>
    <row r="98" spans="1:5" x14ac:dyDescent="0.25">
      <c r="A98" s="514"/>
      <c r="B98" s="514"/>
      <c r="C98" s="512" t="s">
        <v>2173</v>
      </c>
      <c r="D98" s="514" t="s">
        <v>2174</v>
      </c>
      <c r="E98" s="517">
        <v>151</v>
      </c>
    </row>
    <row r="99" spans="1:5" ht="30" x14ac:dyDescent="0.25">
      <c r="A99" s="514"/>
      <c r="B99" s="514"/>
      <c r="C99" s="512" t="s">
        <v>2175</v>
      </c>
      <c r="D99" s="514" t="s">
        <v>2176</v>
      </c>
      <c r="E99" s="517">
        <v>1483</v>
      </c>
    </row>
    <row r="100" spans="1:5" x14ac:dyDescent="0.25">
      <c r="A100" s="514"/>
      <c r="B100" s="514"/>
      <c r="C100" s="512" t="s">
        <v>2148</v>
      </c>
      <c r="D100" s="514" t="s">
        <v>2149</v>
      </c>
      <c r="E100" s="517">
        <v>865</v>
      </c>
    </row>
    <row r="101" spans="1:5" ht="45" x14ac:dyDescent="0.25">
      <c r="A101" s="514"/>
      <c r="B101" s="514"/>
      <c r="C101" s="512" t="s">
        <v>2150</v>
      </c>
      <c r="D101" s="514" t="s">
        <v>2151</v>
      </c>
      <c r="E101" s="517">
        <v>679</v>
      </c>
    </row>
    <row r="102" spans="1:5" ht="12.75" customHeight="1" x14ac:dyDescent="0.25">
      <c r="A102" s="663" t="s">
        <v>2198</v>
      </c>
      <c r="B102" s="663"/>
      <c r="C102" s="663"/>
      <c r="D102" s="663"/>
      <c r="E102" s="511"/>
    </row>
    <row r="103" spans="1:5" ht="30" x14ac:dyDescent="0.25">
      <c r="A103" s="151" t="s">
        <v>2199</v>
      </c>
      <c r="B103" s="514" t="s">
        <v>2200</v>
      </c>
      <c r="C103" s="512"/>
      <c r="D103" s="514"/>
      <c r="E103" s="515"/>
    </row>
    <row r="104" spans="1:5" ht="45" x14ac:dyDescent="0.25">
      <c r="A104" s="151" t="s">
        <v>2201</v>
      </c>
      <c r="B104" s="514" t="s">
        <v>2202</v>
      </c>
      <c r="C104" s="512"/>
      <c r="D104" s="514"/>
      <c r="E104" s="515"/>
    </row>
    <row r="105" spans="1:5" ht="30" x14ac:dyDescent="0.25">
      <c r="A105" s="151" t="s">
        <v>2203</v>
      </c>
      <c r="B105" s="514" t="s">
        <v>2204</v>
      </c>
      <c r="C105" s="512"/>
      <c r="D105" s="514"/>
      <c r="E105" s="515"/>
    </row>
    <row r="106" spans="1:5" ht="45" x14ac:dyDescent="0.25">
      <c r="A106" s="105" t="s">
        <v>2205</v>
      </c>
      <c r="B106" s="516" t="s">
        <v>2206</v>
      </c>
      <c r="C106" s="512"/>
      <c r="D106" s="514"/>
      <c r="E106" s="515"/>
    </row>
    <row r="107" spans="1:5" ht="30" x14ac:dyDescent="0.25">
      <c r="A107" s="151" t="s">
        <v>2207</v>
      </c>
      <c r="B107" s="514" t="s">
        <v>2208</v>
      </c>
      <c r="C107" s="512"/>
      <c r="D107" s="514"/>
      <c r="E107" s="515"/>
    </row>
    <row r="108" spans="1:5" ht="30" x14ac:dyDescent="0.25">
      <c r="A108" s="151" t="s">
        <v>2209</v>
      </c>
      <c r="B108" s="514" t="s">
        <v>2210</v>
      </c>
      <c r="C108" s="512"/>
      <c r="D108" s="514"/>
      <c r="E108" s="515"/>
    </row>
    <row r="109" spans="1:5" ht="30" x14ac:dyDescent="0.25">
      <c r="A109" s="151" t="s">
        <v>2211</v>
      </c>
      <c r="B109" s="514" t="s">
        <v>2212</v>
      </c>
      <c r="C109" s="512"/>
      <c r="D109" s="514"/>
      <c r="E109" s="515"/>
    </row>
    <row r="110" spans="1:5" ht="45" x14ac:dyDescent="0.25">
      <c r="A110" s="151" t="s">
        <v>2213</v>
      </c>
      <c r="B110" s="514" t="s">
        <v>2214</v>
      </c>
      <c r="C110" s="512"/>
      <c r="D110" s="514"/>
      <c r="E110" s="515"/>
    </row>
    <row r="111" spans="1:5" ht="30" x14ac:dyDescent="0.25">
      <c r="A111" s="151" t="s">
        <v>2215</v>
      </c>
      <c r="B111" s="514" t="s">
        <v>2216</v>
      </c>
      <c r="C111" s="512"/>
      <c r="D111" s="514"/>
      <c r="E111" s="515"/>
    </row>
    <row r="112" spans="1:5" ht="45" x14ac:dyDescent="0.25">
      <c r="A112" s="151" t="s">
        <v>2217</v>
      </c>
      <c r="B112" s="514" t="s">
        <v>2218</v>
      </c>
      <c r="C112" s="512"/>
      <c r="D112" s="514"/>
      <c r="E112" s="515"/>
    </row>
    <row r="113" spans="1:5" x14ac:dyDescent="0.25">
      <c r="A113" s="514"/>
      <c r="B113" s="514"/>
      <c r="C113" s="512" t="s">
        <v>2145</v>
      </c>
      <c r="D113" s="514" t="s">
        <v>172</v>
      </c>
      <c r="E113" s="517">
        <v>712</v>
      </c>
    </row>
    <row r="114" spans="1:5" x14ac:dyDescent="0.25">
      <c r="A114" s="514"/>
      <c r="B114" s="514"/>
      <c r="C114" s="512" t="s">
        <v>2146</v>
      </c>
      <c r="D114" s="514" t="s">
        <v>600</v>
      </c>
      <c r="E114" s="517">
        <v>81</v>
      </c>
    </row>
    <row r="115" spans="1:5" ht="30" x14ac:dyDescent="0.25">
      <c r="A115" s="514"/>
      <c r="B115" s="514"/>
      <c r="C115" s="512" t="s">
        <v>2147</v>
      </c>
      <c r="D115" s="514" t="s">
        <v>580</v>
      </c>
      <c r="E115" s="517">
        <v>147</v>
      </c>
    </row>
    <row r="116" spans="1:5" x14ac:dyDescent="0.25">
      <c r="A116" s="514"/>
      <c r="B116" s="514"/>
      <c r="C116" s="512" t="s">
        <v>2148</v>
      </c>
      <c r="D116" s="514" t="s">
        <v>2149</v>
      </c>
      <c r="E116" s="517">
        <v>865</v>
      </c>
    </row>
    <row r="117" spans="1:5" ht="45" x14ac:dyDescent="0.25">
      <c r="A117" s="514"/>
      <c r="B117" s="514"/>
      <c r="C117" s="512" t="s">
        <v>2150</v>
      </c>
      <c r="D117" s="514" t="s">
        <v>2151</v>
      </c>
      <c r="E117" s="517">
        <v>679</v>
      </c>
    </row>
    <row r="118" spans="1:5" ht="30" x14ac:dyDescent="0.25">
      <c r="A118" s="514"/>
      <c r="B118" s="514"/>
      <c r="C118" s="518" t="s">
        <v>2219</v>
      </c>
      <c r="D118" s="514" t="s">
        <v>2220</v>
      </c>
      <c r="E118" s="517">
        <v>2635</v>
      </c>
    </row>
    <row r="119" spans="1:5" ht="12.75" customHeight="1" x14ac:dyDescent="0.25">
      <c r="A119" s="663" t="s">
        <v>2221</v>
      </c>
      <c r="B119" s="663"/>
      <c r="C119" s="663"/>
      <c r="D119" s="663"/>
      <c r="E119" s="511"/>
    </row>
    <row r="120" spans="1:5" ht="30" x14ac:dyDescent="0.25">
      <c r="A120" s="151" t="s">
        <v>2222</v>
      </c>
      <c r="B120" s="514" t="s">
        <v>2223</v>
      </c>
      <c r="C120" s="512"/>
      <c r="D120" s="514"/>
      <c r="E120" s="515"/>
    </row>
    <row r="121" spans="1:5" ht="45" x14ac:dyDescent="0.25">
      <c r="A121" s="151" t="s">
        <v>2224</v>
      </c>
      <c r="B121" s="514" t="s">
        <v>2225</v>
      </c>
      <c r="C121" s="512"/>
      <c r="D121" s="514"/>
      <c r="E121" s="515"/>
    </row>
    <row r="122" spans="1:5" ht="30" x14ac:dyDescent="0.25">
      <c r="A122" s="151" t="s">
        <v>2226</v>
      </c>
      <c r="B122" s="514" t="s">
        <v>2227</v>
      </c>
      <c r="C122" s="512"/>
      <c r="D122" s="514"/>
      <c r="E122" s="515"/>
    </row>
    <row r="123" spans="1:5" ht="45" x14ac:dyDescent="0.25">
      <c r="A123" s="105" t="s">
        <v>2228</v>
      </c>
      <c r="B123" s="516" t="s">
        <v>2229</v>
      </c>
      <c r="C123" s="512"/>
      <c r="D123" s="514"/>
      <c r="E123" s="515"/>
    </row>
    <row r="124" spans="1:5" ht="30" x14ac:dyDescent="0.25">
      <c r="A124" s="151" t="s">
        <v>2230</v>
      </c>
      <c r="B124" s="514" t="s">
        <v>2231</v>
      </c>
      <c r="C124" s="512"/>
      <c r="D124" s="514"/>
      <c r="E124" s="515"/>
    </row>
    <row r="125" spans="1:5" ht="30" x14ac:dyDescent="0.25">
      <c r="A125" s="151" t="s">
        <v>2232</v>
      </c>
      <c r="B125" s="514" t="s">
        <v>2233</v>
      </c>
      <c r="C125" s="512"/>
      <c r="D125" s="514"/>
      <c r="E125" s="515"/>
    </row>
    <row r="126" spans="1:5" ht="30" x14ac:dyDescent="0.25">
      <c r="A126" s="151" t="s">
        <v>2234</v>
      </c>
      <c r="B126" s="514" t="s">
        <v>2235</v>
      </c>
      <c r="C126" s="512"/>
      <c r="D126" s="514"/>
      <c r="E126" s="515"/>
    </row>
    <row r="127" spans="1:5" ht="45" x14ac:dyDescent="0.25">
      <c r="A127" s="151" t="s">
        <v>2236</v>
      </c>
      <c r="B127" s="514" t="s">
        <v>2237</v>
      </c>
      <c r="C127" s="512"/>
      <c r="D127" s="514"/>
      <c r="E127" s="515"/>
    </row>
    <row r="128" spans="1:5" ht="30" x14ac:dyDescent="0.25">
      <c r="A128" s="151" t="s">
        <v>2238</v>
      </c>
      <c r="B128" s="514" t="s">
        <v>2239</v>
      </c>
      <c r="C128" s="512"/>
      <c r="D128" s="514"/>
      <c r="E128" s="515"/>
    </row>
    <row r="129" spans="1:5" ht="45" x14ac:dyDescent="0.25">
      <c r="A129" s="151" t="s">
        <v>2240</v>
      </c>
      <c r="B129" s="514" t="s">
        <v>2241</v>
      </c>
      <c r="C129" s="512"/>
      <c r="D129" s="514"/>
      <c r="E129" s="515"/>
    </row>
    <row r="130" spans="1:5" x14ac:dyDescent="0.25">
      <c r="A130" s="514"/>
      <c r="B130" s="514"/>
      <c r="C130" s="512" t="s">
        <v>2145</v>
      </c>
      <c r="D130" s="514" t="s">
        <v>172</v>
      </c>
      <c r="E130" s="517">
        <v>712</v>
      </c>
    </row>
    <row r="131" spans="1:5" x14ac:dyDescent="0.25">
      <c r="A131" s="514"/>
      <c r="B131" s="514"/>
      <c r="C131" s="512" t="s">
        <v>2146</v>
      </c>
      <c r="D131" s="514" t="s">
        <v>600</v>
      </c>
      <c r="E131" s="517">
        <v>81</v>
      </c>
    </row>
    <row r="132" spans="1:5" ht="30" x14ac:dyDescent="0.25">
      <c r="A132" s="514"/>
      <c r="B132" s="514"/>
      <c r="C132" s="512" t="s">
        <v>2147</v>
      </c>
      <c r="D132" s="514" t="s">
        <v>580</v>
      </c>
      <c r="E132" s="517">
        <v>147</v>
      </c>
    </row>
    <row r="133" spans="1:5" ht="30" x14ac:dyDescent="0.25">
      <c r="A133" s="514"/>
      <c r="B133" s="514"/>
      <c r="C133" s="512" t="s">
        <v>2242</v>
      </c>
      <c r="D133" s="514" t="s">
        <v>2243</v>
      </c>
      <c r="E133" s="517">
        <v>380</v>
      </c>
    </row>
    <row r="134" spans="1:5" ht="30" x14ac:dyDescent="0.25">
      <c r="A134" s="514"/>
      <c r="B134" s="514"/>
      <c r="C134" s="512" t="s">
        <v>2244</v>
      </c>
      <c r="D134" s="514" t="s">
        <v>2245</v>
      </c>
      <c r="E134" s="517">
        <v>208</v>
      </c>
    </row>
    <row r="135" spans="1:5" x14ac:dyDescent="0.25">
      <c r="A135" s="514"/>
      <c r="B135" s="514"/>
      <c r="C135" s="512" t="s">
        <v>2246</v>
      </c>
      <c r="D135" s="514" t="s">
        <v>2247</v>
      </c>
      <c r="E135" s="517">
        <v>1820</v>
      </c>
    </row>
    <row r="136" spans="1:5" ht="30" x14ac:dyDescent="0.25">
      <c r="A136" s="514"/>
      <c r="B136" s="514"/>
      <c r="C136" s="512" t="s">
        <v>2248</v>
      </c>
      <c r="D136" s="514" t="s">
        <v>2249</v>
      </c>
      <c r="E136" s="517">
        <v>495</v>
      </c>
    </row>
    <row r="137" spans="1:5" ht="30" x14ac:dyDescent="0.25">
      <c r="A137" s="514"/>
      <c r="B137" s="514"/>
      <c r="C137" s="512" t="s">
        <v>2250</v>
      </c>
      <c r="D137" s="514" t="s">
        <v>2251</v>
      </c>
      <c r="E137" s="517">
        <v>617</v>
      </c>
    </row>
    <row r="138" spans="1:5" ht="27.75" customHeight="1" x14ac:dyDescent="0.25">
      <c r="A138" s="514"/>
      <c r="B138" s="514"/>
      <c r="C138" s="512" t="s">
        <v>2252</v>
      </c>
      <c r="D138" s="516" t="s">
        <v>144</v>
      </c>
      <c r="E138" s="517">
        <v>692</v>
      </c>
    </row>
    <row r="139" spans="1:5" ht="12.75" customHeight="1" x14ac:dyDescent="0.25">
      <c r="A139" s="663" t="s">
        <v>2253</v>
      </c>
      <c r="B139" s="663"/>
      <c r="C139" s="663"/>
      <c r="D139" s="663"/>
      <c r="E139" s="511"/>
    </row>
    <row r="140" spans="1:5" ht="30" x14ac:dyDescent="0.25">
      <c r="A140" s="151" t="s">
        <v>2254</v>
      </c>
      <c r="B140" s="514" t="s">
        <v>2255</v>
      </c>
      <c r="C140" s="512"/>
      <c r="D140" s="514"/>
      <c r="E140" s="515"/>
    </row>
    <row r="141" spans="1:5" ht="45" x14ac:dyDescent="0.25">
      <c r="A141" s="151" t="s">
        <v>2256</v>
      </c>
      <c r="B141" s="514" t="s">
        <v>2257</v>
      </c>
      <c r="C141" s="512"/>
      <c r="D141" s="514"/>
      <c r="E141" s="515"/>
    </row>
    <row r="142" spans="1:5" ht="30" x14ac:dyDescent="0.25">
      <c r="A142" s="151" t="s">
        <v>2258</v>
      </c>
      <c r="B142" s="514" t="s">
        <v>2259</v>
      </c>
      <c r="C142" s="512"/>
      <c r="D142" s="514"/>
      <c r="E142" s="515"/>
    </row>
    <row r="143" spans="1:5" ht="45" x14ac:dyDescent="0.25">
      <c r="A143" s="105" t="s">
        <v>2260</v>
      </c>
      <c r="B143" s="516" t="s">
        <v>2261</v>
      </c>
      <c r="C143" s="512"/>
      <c r="D143" s="514"/>
      <c r="E143" s="515"/>
    </row>
    <row r="144" spans="1:5" ht="30" x14ac:dyDescent="0.25">
      <c r="A144" s="151" t="s">
        <v>2262</v>
      </c>
      <c r="B144" s="514" t="s">
        <v>2263</v>
      </c>
      <c r="C144" s="512"/>
      <c r="D144" s="514"/>
      <c r="E144" s="515"/>
    </row>
    <row r="145" spans="1:5" ht="30" x14ac:dyDescent="0.25">
      <c r="A145" s="151" t="s">
        <v>2264</v>
      </c>
      <c r="B145" s="514" t="s">
        <v>2265</v>
      </c>
      <c r="C145" s="512"/>
      <c r="D145" s="514"/>
      <c r="E145" s="515"/>
    </row>
    <row r="146" spans="1:5" ht="30" x14ac:dyDescent="0.25">
      <c r="A146" s="151" t="s">
        <v>2266</v>
      </c>
      <c r="B146" s="514" t="s">
        <v>2267</v>
      </c>
      <c r="C146" s="512"/>
      <c r="D146" s="514"/>
      <c r="E146" s="515"/>
    </row>
    <row r="147" spans="1:5" ht="45" x14ac:dyDescent="0.25">
      <c r="A147" s="151" t="s">
        <v>2268</v>
      </c>
      <c r="B147" s="514" t="s">
        <v>2269</v>
      </c>
      <c r="C147" s="512"/>
      <c r="D147" s="514"/>
      <c r="E147" s="515"/>
    </row>
    <row r="148" spans="1:5" ht="30" x14ac:dyDescent="0.25">
      <c r="A148" s="151" t="s">
        <v>2270</v>
      </c>
      <c r="B148" s="514" t="s">
        <v>2271</v>
      </c>
      <c r="C148" s="512"/>
      <c r="D148" s="514"/>
      <c r="E148" s="515"/>
    </row>
    <row r="149" spans="1:5" ht="45" x14ac:dyDescent="0.25">
      <c r="A149" s="151" t="s">
        <v>2272</v>
      </c>
      <c r="B149" s="514" t="s">
        <v>2273</v>
      </c>
      <c r="C149" s="512"/>
      <c r="D149" s="514"/>
      <c r="E149" s="515"/>
    </row>
    <row r="150" spans="1:5" x14ac:dyDescent="0.25">
      <c r="A150" s="514"/>
      <c r="B150" s="514"/>
      <c r="C150" s="512" t="s">
        <v>2145</v>
      </c>
      <c r="D150" s="514" t="s">
        <v>172</v>
      </c>
      <c r="E150" s="517">
        <v>712</v>
      </c>
    </row>
    <row r="151" spans="1:5" x14ac:dyDescent="0.25">
      <c r="A151" s="514"/>
      <c r="B151" s="514"/>
      <c r="C151" s="512" t="s">
        <v>2146</v>
      </c>
      <c r="D151" s="514" t="s">
        <v>600</v>
      </c>
      <c r="E151" s="517">
        <v>81</v>
      </c>
    </row>
    <row r="152" spans="1:5" ht="30" x14ac:dyDescent="0.25">
      <c r="A152" s="514"/>
      <c r="B152" s="514"/>
      <c r="C152" s="512" t="s">
        <v>2147</v>
      </c>
      <c r="D152" s="514" t="s">
        <v>580</v>
      </c>
      <c r="E152" s="517">
        <v>147</v>
      </c>
    </row>
    <row r="153" spans="1:5" ht="30" x14ac:dyDescent="0.25">
      <c r="A153" s="514"/>
      <c r="B153" s="514"/>
      <c r="C153" s="512" t="s">
        <v>2274</v>
      </c>
      <c r="D153" s="514" t="s">
        <v>2275</v>
      </c>
      <c r="E153" s="517">
        <v>220</v>
      </c>
    </row>
    <row r="154" spans="1:5" ht="45" x14ac:dyDescent="0.25">
      <c r="A154" s="514"/>
      <c r="B154" s="514"/>
      <c r="C154" s="512" t="s">
        <v>2276</v>
      </c>
      <c r="D154" s="514" t="s">
        <v>2277</v>
      </c>
      <c r="E154" s="517">
        <v>432</v>
      </c>
    </row>
    <row r="155" spans="1:5" ht="30" x14ac:dyDescent="0.25">
      <c r="A155" s="514"/>
      <c r="B155" s="514"/>
      <c r="C155" s="512" t="s">
        <v>2278</v>
      </c>
      <c r="D155" s="514" t="s">
        <v>660</v>
      </c>
      <c r="E155" s="517">
        <v>64</v>
      </c>
    </row>
    <row r="156" spans="1:5" ht="30" x14ac:dyDescent="0.25">
      <c r="A156" s="514"/>
      <c r="B156" s="514"/>
      <c r="C156" s="512" t="s">
        <v>2248</v>
      </c>
      <c r="D156" s="514" t="s">
        <v>2249</v>
      </c>
      <c r="E156" s="517">
        <v>495</v>
      </c>
    </row>
    <row r="157" spans="1:5" ht="30" x14ac:dyDescent="0.25">
      <c r="A157" s="514"/>
      <c r="B157" s="514"/>
      <c r="C157" s="512" t="s">
        <v>2279</v>
      </c>
      <c r="D157" s="514" t="s">
        <v>2280</v>
      </c>
      <c r="E157" s="517">
        <v>865</v>
      </c>
    </row>
    <row r="158" spans="1:5" ht="30" x14ac:dyDescent="0.25">
      <c r="A158" s="514"/>
      <c r="B158" s="514"/>
      <c r="C158" s="512" t="s">
        <v>2175</v>
      </c>
      <c r="D158" s="514" t="s">
        <v>2176</v>
      </c>
      <c r="E158" s="517">
        <v>1483</v>
      </c>
    </row>
    <row r="159" spans="1:5" ht="45" x14ac:dyDescent="0.25">
      <c r="A159" s="151"/>
      <c r="B159" s="514"/>
      <c r="C159" s="512" t="s">
        <v>2150</v>
      </c>
      <c r="D159" s="514" t="s">
        <v>2151</v>
      </c>
      <c r="E159" s="517">
        <v>679</v>
      </c>
    </row>
    <row r="160" spans="1:5" ht="12.75" customHeight="1" x14ac:dyDescent="0.25">
      <c r="A160" s="663" t="s">
        <v>2281</v>
      </c>
      <c r="B160" s="663"/>
      <c r="C160" s="663"/>
      <c r="D160" s="663"/>
      <c r="E160" s="511"/>
    </row>
    <row r="161" spans="1:5" ht="30" x14ac:dyDescent="0.25">
      <c r="A161" s="151" t="s">
        <v>2282</v>
      </c>
      <c r="B161" s="514" t="s">
        <v>2283</v>
      </c>
      <c r="C161" s="512"/>
      <c r="D161" s="514"/>
      <c r="E161" s="515"/>
    </row>
    <row r="162" spans="1:5" ht="45" x14ac:dyDescent="0.25">
      <c r="A162" s="151" t="s">
        <v>2284</v>
      </c>
      <c r="B162" s="514" t="s">
        <v>2285</v>
      </c>
      <c r="C162" s="512"/>
      <c r="D162" s="514"/>
      <c r="E162" s="515"/>
    </row>
    <row r="163" spans="1:5" ht="30" x14ac:dyDescent="0.25">
      <c r="A163" s="151" t="s">
        <v>2286</v>
      </c>
      <c r="B163" s="514" t="s">
        <v>2287</v>
      </c>
      <c r="C163" s="512"/>
      <c r="D163" s="514"/>
      <c r="E163" s="515"/>
    </row>
    <row r="164" spans="1:5" ht="45" x14ac:dyDescent="0.25">
      <c r="A164" s="105" t="s">
        <v>2288</v>
      </c>
      <c r="B164" s="516" t="s">
        <v>2289</v>
      </c>
      <c r="C164" s="512"/>
      <c r="D164" s="514"/>
      <c r="E164" s="515"/>
    </row>
    <row r="165" spans="1:5" ht="30" x14ac:dyDescent="0.25">
      <c r="A165" s="151" t="s">
        <v>2290</v>
      </c>
      <c r="B165" s="514" t="s">
        <v>2291</v>
      </c>
      <c r="C165" s="512"/>
      <c r="D165" s="514"/>
      <c r="E165" s="515"/>
    </row>
    <row r="166" spans="1:5" ht="30" x14ac:dyDescent="0.25">
      <c r="A166" s="151" t="s">
        <v>2292</v>
      </c>
      <c r="B166" s="514" t="s">
        <v>2293</v>
      </c>
      <c r="C166" s="512"/>
      <c r="D166" s="514"/>
      <c r="E166" s="515"/>
    </row>
    <row r="167" spans="1:5" ht="30" x14ac:dyDescent="0.25">
      <c r="A167" s="151" t="s">
        <v>2294</v>
      </c>
      <c r="B167" s="514" t="s">
        <v>2295</v>
      </c>
      <c r="C167" s="512"/>
      <c r="D167" s="514"/>
      <c r="E167" s="515"/>
    </row>
    <row r="168" spans="1:5" ht="45" x14ac:dyDescent="0.25">
      <c r="A168" s="151" t="s">
        <v>2296</v>
      </c>
      <c r="B168" s="514" t="s">
        <v>2297</v>
      </c>
      <c r="C168" s="512"/>
      <c r="D168" s="514"/>
      <c r="E168" s="515"/>
    </row>
    <row r="169" spans="1:5" ht="30" x14ac:dyDescent="0.25">
      <c r="A169" s="151" t="s">
        <v>2298</v>
      </c>
      <c r="B169" s="514" t="s">
        <v>2299</v>
      </c>
      <c r="C169" s="512"/>
      <c r="D169" s="514"/>
      <c r="E169" s="515"/>
    </row>
    <row r="170" spans="1:5" ht="45" x14ac:dyDescent="0.25">
      <c r="A170" s="151" t="s">
        <v>2300</v>
      </c>
      <c r="B170" s="514" t="s">
        <v>2301</v>
      </c>
      <c r="C170" s="512"/>
      <c r="D170" s="514"/>
      <c r="E170" s="515"/>
    </row>
    <row r="171" spans="1:5" x14ac:dyDescent="0.25">
      <c r="A171" s="514"/>
      <c r="B171" s="514"/>
      <c r="C171" s="512" t="s">
        <v>2145</v>
      </c>
      <c r="D171" s="514" t="s">
        <v>172</v>
      </c>
      <c r="E171" s="517">
        <v>712</v>
      </c>
    </row>
    <row r="172" spans="1:5" x14ac:dyDescent="0.25">
      <c r="A172" s="514"/>
      <c r="B172" s="514"/>
      <c r="C172" s="512" t="s">
        <v>2146</v>
      </c>
      <c r="D172" s="514" t="s">
        <v>600</v>
      </c>
      <c r="E172" s="517">
        <v>81</v>
      </c>
    </row>
    <row r="173" spans="1:5" ht="30" x14ac:dyDescent="0.25">
      <c r="A173" s="514"/>
      <c r="B173" s="514"/>
      <c r="C173" s="512" t="s">
        <v>2147</v>
      </c>
      <c r="D173" s="514" t="s">
        <v>580</v>
      </c>
      <c r="E173" s="517">
        <v>147</v>
      </c>
    </row>
    <row r="174" spans="1:5" ht="30" x14ac:dyDescent="0.25">
      <c r="A174" s="514"/>
      <c r="B174" s="514"/>
      <c r="C174" s="512" t="s">
        <v>2274</v>
      </c>
      <c r="D174" s="514" t="s">
        <v>2275</v>
      </c>
      <c r="E174" s="517">
        <v>220</v>
      </c>
    </row>
    <row r="175" spans="1:5" ht="45" x14ac:dyDescent="0.25">
      <c r="A175" s="514"/>
      <c r="B175" s="514"/>
      <c r="C175" s="512" t="s">
        <v>2276</v>
      </c>
      <c r="D175" s="514" t="s">
        <v>2277</v>
      </c>
      <c r="E175" s="517">
        <v>432</v>
      </c>
    </row>
    <row r="176" spans="1:5" ht="30" x14ac:dyDescent="0.25">
      <c r="A176" s="519"/>
      <c r="B176" s="514"/>
      <c r="C176" s="512" t="s">
        <v>2278</v>
      </c>
      <c r="D176" s="514" t="s">
        <v>660</v>
      </c>
      <c r="E176" s="517">
        <v>64</v>
      </c>
    </row>
    <row r="177" spans="1:5" ht="30" x14ac:dyDescent="0.25">
      <c r="A177" s="514"/>
      <c r="B177" s="514"/>
      <c r="C177" s="512" t="s">
        <v>2248</v>
      </c>
      <c r="D177" s="514" t="s">
        <v>2249</v>
      </c>
      <c r="E177" s="517">
        <v>495</v>
      </c>
    </row>
    <row r="178" spans="1:5" ht="30" x14ac:dyDescent="0.25">
      <c r="A178" s="514"/>
      <c r="B178" s="514"/>
      <c r="C178" s="512" t="s">
        <v>2279</v>
      </c>
      <c r="D178" s="514" t="s">
        <v>2280</v>
      </c>
      <c r="E178" s="517">
        <v>865</v>
      </c>
    </row>
    <row r="179" spans="1:5" ht="30" x14ac:dyDescent="0.25">
      <c r="A179" s="151"/>
      <c r="B179" s="514"/>
      <c r="C179" s="512" t="s">
        <v>2175</v>
      </c>
      <c r="D179" s="514" t="s">
        <v>2176</v>
      </c>
      <c r="E179" s="517">
        <v>1483</v>
      </c>
    </row>
    <row r="180" spans="1:5" ht="45" x14ac:dyDescent="0.25">
      <c r="A180" s="151"/>
      <c r="B180" s="514"/>
      <c r="C180" s="512" t="s">
        <v>2150</v>
      </c>
      <c r="D180" s="514" t="s">
        <v>2151</v>
      </c>
      <c r="E180" s="517">
        <v>679</v>
      </c>
    </row>
    <row r="181" spans="1:5" x14ac:dyDescent="0.25">
      <c r="A181" s="663" t="s">
        <v>2302</v>
      </c>
      <c r="B181" s="663"/>
      <c r="C181" s="663"/>
      <c r="D181" s="663"/>
      <c r="E181" s="513"/>
    </row>
    <row r="182" spans="1:5" ht="30" x14ac:dyDescent="0.25">
      <c r="A182" s="151" t="s">
        <v>2303</v>
      </c>
      <c r="B182" s="514" t="s">
        <v>2304</v>
      </c>
      <c r="C182" s="512"/>
      <c r="D182" s="514"/>
      <c r="E182" s="515"/>
    </row>
    <row r="183" spans="1:5" ht="45" x14ac:dyDescent="0.25">
      <c r="A183" s="151" t="s">
        <v>2305</v>
      </c>
      <c r="B183" s="514" t="s">
        <v>2306</v>
      </c>
      <c r="C183" s="512"/>
      <c r="D183" s="514"/>
      <c r="E183" s="515"/>
    </row>
    <row r="184" spans="1:5" ht="30" x14ac:dyDescent="0.25">
      <c r="A184" s="151" t="s">
        <v>2307</v>
      </c>
      <c r="B184" s="514" t="s">
        <v>2308</v>
      </c>
      <c r="C184" s="512"/>
      <c r="D184" s="514"/>
      <c r="E184" s="515"/>
    </row>
    <row r="185" spans="1:5" ht="45" x14ac:dyDescent="0.25">
      <c r="A185" s="105" t="s">
        <v>2309</v>
      </c>
      <c r="B185" s="516" t="s">
        <v>2310</v>
      </c>
      <c r="C185" s="512"/>
      <c r="D185" s="514"/>
      <c r="E185" s="515"/>
    </row>
    <row r="186" spans="1:5" ht="30" x14ac:dyDescent="0.25">
      <c r="A186" s="151" t="s">
        <v>2311</v>
      </c>
      <c r="B186" s="514" t="s">
        <v>2312</v>
      </c>
      <c r="C186" s="512"/>
      <c r="D186" s="514"/>
      <c r="E186" s="515"/>
    </row>
    <row r="187" spans="1:5" ht="30" x14ac:dyDescent="0.25">
      <c r="A187" s="151" t="s">
        <v>2313</v>
      </c>
      <c r="B187" s="514" t="s">
        <v>2314</v>
      </c>
      <c r="C187" s="512"/>
      <c r="D187" s="514"/>
      <c r="E187" s="515"/>
    </row>
    <row r="188" spans="1:5" ht="30" x14ac:dyDescent="0.25">
      <c r="A188" s="151" t="s">
        <v>2315</v>
      </c>
      <c r="B188" s="514" t="s">
        <v>2316</v>
      </c>
      <c r="C188" s="512"/>
      <c r="D188" s="514"/>
      <c r="E188" s="515"/>
    </row>
    <row r="189" spans="1:5" ht="45" x14ac:dyDescent="0.25">
      <c r="A189" s="151" t="s">
        <v>2317</v>
      </c>
      <c r="B189" s="514" t="s">
        <v>2318</v>
      </c>
      <c r="C189" s="512"/>
      <c r="D189" s="514"/>
      <c r="E189" s="515"/>
    </row>
    <row r="190" spans="1:5" ht="30" x14ac:dyDescent="0.25">
      <c r="A190" s="151" t="s">
        <v>2319</v>
      </c>
      <c r="B190" s="514" t="s">
        <v>2320</v>
      </c>
      <c r="C190" s="512"/>
      <c r="D190" s="514"/>
      <c r="E190" s="515"/>
    </row>
    <row r="191" spans="1:5" ht="45" x14ac:dyDescent="0.25">
      <c r="A191" s="151" t="s">
        <v>2321</v>
      </c>
      <c r="B191" s="514" t="s">
        <v>2322</v>
      </c>
      <c r="C191" s="512"/>
      <c r="D191" s="514"/>
      <c r="E191" s="515"/>
    </row>
    <row r="192" spans="1:5" x14ac:dyDescent="0.25">
      <c r="A192" s="514"/>
      <c r="B192" s="514"/>
      <c r="C192" s="512" t="s">
        <v>2145</v>
      </c>
      <c r="D192" s="514" t="s">
        <v>172</v>
      </c>
      <c r="E192" s="517">
        <v>712</v>
      </c>
    </row>
    <row r="193" spans="1:5" x14ac:dyDescent="0.25">
      <c r="A193" s="514"/>
      <c r="B193" s="514"/>
      <c r="C193" s="512" t="s">
        <v>2146</v>
      </c>
      <c r="D193" s="514" t="s">
        <v>600</v>
      </c>
      <c r="E193" s="517">
        <v>81</v>
      </c>
    </row>
    <row r="194" spans="1:5" ht="30" x14ac:dyDescent="0.25">
      <c r="A194" s="514"/>
      <c r="B194" s="514"/>
      <c r="C194" s="512" t="s">
        <v>2147</v>
      </c>
      <c r="D194" s="514" t="s">
        <v>580</v>
      </c>
      <c r="E194" s="517">
        <v>147</v>
      </c>
    </row>
    <row r="195" spans="1:5" ht="30" x14ac:dyDescent="0.25">
      <c r="A195" s="514"/>
      <c r="B195" s="514"/>
      <c r="C195" s="512" t="s">
        <v>2323</v>
      </c>
      <c r="D195" s="514" t="s">
        <v>713</v>
      </c>
      <c r="E195" s="517">
        <v>200</v>
      </c>
    </row>
    <row r="196" spans="1:5" ht="30" x14ac:dyDescent="0.25">
      <c r="A196" s="514"/>
      <c r="B196" s="514"/>
      <c r="C196" s="512" t="s">
        <v>2324</v>
      </c>
      <c r="D196" s="514" t="s">
        <v>2325</v>
      </c>
      <c r="E196" s="517">
        <v>199</v>
      </c>
    </row>
    <row r="197" spans="1:5" ht="30" x14ac:dyDescent="0.25">
      <c r="A197" s="514"/>
      <c r="B197" s="514"/>
      <c r="C197" s="512" t="s">
        <v>2326</v>
      </c>
      <c r="D197" s="514" t="s">
        <v>2327</v>
      </c>
      <c r="E197" s="517">
        <v>197</v>
      </c>
    </row>
    <row r="198" spans="1:5" ht="30" x14ac:dyDescent="0.25">
      <c r="A198" s="514"/>
      <c r="B198" s="514"/>
      <c r="C198" s="512" t="s">
        <v>2328</v>
      </c>
      <c r="D198" s="514" t="s">
        <v>668</v>
      </c>
      <c r="E198" s="517">
        <v>39</v>
      </c>
    </row>
    <row r="199" spans="1:5" ht="30" x14ac:dyDescent="0.25">
      <c r="A199" s="514"/>
      <c r="B199" s="514"/>
      <c r="C199" s="512" t="s">
        <v>2279</v>
      </c>
      <c r="D199" s="514" t="s">
        <v>2280</v>
      </c>
      <c r="E199" s="517">
        <v>865</v>
      </c>
    </row>
    <row r="200" spans="1:5" ht="30" x14ac:dyDescent="0.25">
      <c r="A200" s="514"/>
      <c r="B200" s="514"/>
      <c r="C200" s="512" t="s">
        <v>2329</v>
      </c>
      <c r="D200" s="514" t="s">
        <v>2330</v>
      </c>
      <c r="E200" s="517">
        <v>1483</v>
      </c>
    </row>
    <row r="201" spans="1:5" ht="45" x14ac:dyDescent="0.25">
      <c r="A201" s="514"/>
      <c r="B201" s="514"/>
      <c r="C201" s="512" t="s">
        <v>2150</v>
      </c>
      <c r="D201" s="514" t="s">
        <v>2151</v>
      </c>
      <c r="E201" s="517">
        <v>679</v>
      </c>
    </row>
    <row r="202" spans="1:5" ht="12.75" customHeight="1" x14ac:dyDescent="0.25">
      <c r="A202" s="663" t="s">
        <v>2331</v>
      </c>
      <c r="B202" s="663"/>
      <c r="C202" s="663"/>
      <c r="D202" s="663"/>
      <c r="E202" s="511"/>
    </row>
    <row r="203" spans="1:5" ht="30" x14ac:dyDescent="0.25">
      <c r="A203" s="151" t="s">
        <v>2332</v>
      </c>
      <c r="B203" s="514" t="s">
        <v>2333</v>
      </c>
      <c r="C203" s="512"/>
      <c r="D203" s="514"/>
      <c r="E203" s="515"/>
    </row>
    <row r="204" spans="1:5" ht="45" x14ac:dyDescent="0.25">
      <c r="A204" s="151" t="s">
        <v>2334</v>
      </c>
      <c r="B204" s="514" t="s">
        <v>2335</v>
      </c>
      <c r="C204" s="512"/>
      <c r="D204" s="514"/>
      <c r="E204" s="515"/>
    </row>
    <row r="205" spans="1:5" ht="30" x14ac:dyDescent="0.25">
      <c r="A205" s="151" t="s">
        <v>2336</v>
      </c>
      <c r="B205" s="514" t="s">
        <v>2337</v>
      </c>
      <c r="C205" s="512"/>
      <c r="D205" s="514"/>
      <c r="E205" s="515"/>
    </row>
    <row r="206" spans="1:5" ht="45" x14ac:dyDescent="0.25">
      <c r="A206" s="105" t="s">
        <v>2338</v>
      </c>
      <c r="B206" s="516" t="s">
        <v>2339</v>
      </c>
      <c r="C206" s="512"/>
      <c r="D206" s="514"/>
      <c r="E206" s="515"/>
    </row>
    <row r="207" spans="1:5" ht="30" x14ac:dyDescent="0.25">
      <c r="A207" s="151" t="s">
        <v>2340</v>
      </c>
      <c r="B207" s="514" t="s">
        <v>2341</v>
      </c>
      <c r="C207" s="512"/>
      <c r="D207" s="514"/>
      <c r="E207" s="515"/>
    </row>
    <row r="208" spans="1:5" ht="30" x14ac:dyDescent="0.25">
      <c r="A208" s="151" t="s">
        <v>2342</v>
      </c>
      <c r="B208" s="514" t="s">
        <v>2343</v>
      </c>
      <c r="C208" s="512"/>
      <c r="D208" s="514"/>
      <c r="E208" s="515"/>
    </row>
    <row r="209" spans="1:5" ht="30" x14ac:dyDescent="0.25">
      <c r="A209" s="151" t="s">
        <v>2344</v>
      </c>
      <c r="B209" s="514" t="s">
        <v>2345</v>
      </c>
      <c r="C209" s="512"/>
      <c r="D209" s="514"/>
      <c r="E209" s="515"/>
    </row>
    <row r="210" spans="1:5" ht="45" x14ac:dyDescent="0.25">
      <c r="A210" s="151" t="s">
        <v>2346</v>
      </c>
      <c r="B210" s="514" t="s">
        <v>2347</v>
      </c>
      <c r="C210" s="512"/>
      <c r="D210" s="514"/>
      <c r="E210" s="515"/>
    </row>
    <row r="211" spans="1:5" ht="30" x14ac:dyDescent="0.25">
      <c r="A211" s="151" t="s">
        <v>2348</v>
      </c>
      <c r="B211" s="514" t="s">
        <v>2349</v>
      </c>
      <c r="C211" s="512"/>
      <c r="D211" s="514"/>
      <c r="E211" s="515"/>
    </row>
    <row r="212" spans="1:5" ht="45" x14ac:dyDescent="0.25">
      <c r="A212" s="151" t="s">
        <v>2350</v>
      </c>
      <c r="B212" s="514" t="s">
        <v>2351</v>
      </c>
      <c r="C212" s="512"/>
      <c r="D212" s="514"/>
      <c r="E212" s="515"/>
    </row>
    <row r="213" spans="1:5" x14ac:dyDescent="0.25">
      <c r="A213" s="514"/>
      <c r="B213" s="514"/>
      <c r="C213" s="512" t="s">
        <v>2145</v>
      </c>
      <c r="D213" s="514" t="s">
        <v>172</v>
      </c>
      <c r="E213" s="545">
        <v>712</v>
      </c>
    </row>
    <row r="214" spans="1:5" x14ac:dyDescent="0.25">
      <c r="A214" s="514"/>
      <c r="B214" s="514"/>
      <c r="C214" s="512" t="s">
        <v>2146</v>
      </c>
      <c r="D214" s="514" t="s">
        <v>600</v>
      </c>
      <c r="E214" s="517">
        <v>81</v>
      </c>
    </row>
    <row r="215" spans="1:5" ht="30" x14ac:dyDescent="0.25">
      <c r="A215" s="514"/>
      <c r="B215" s="514"/>
      <c r="C215" s="512" t="s">
        <v>2147</v>
      </c>
      <c r="D215" s="514" t="s">
        <v>580</v>
      </c>
      <c r="E215" s="517">
        <v>147</v>
      </c>
    </row>
    <row r="216" spans="1:5" x14ac:dyDescent="0.25">
      <c r="A216" s="514"/>
      <c r="B216" s="514"/>
      <c r="C216" s="512" t="s">
        <v>2352</v>
      </c>
      <c r="D216" s="514" t="s">
        <v>608</v>
      </c>
      <c r="E216" s="517">
        <v>89</v>
      </c>
    </row>
    <row r="217" spans="1:5" ht="30" x14ac:dyDescent="0.25">
      <c r="A217" s="514"/>
      <c r="B217" s="514"/>
      <c r="C217" s="512" t="s">
        <v>2279</v>
      </c>
      <c r="D217" s="514" t="s">
        <v>2280</v>
      </c>
      <c r="E217" s="517">
        <v>865</v>
      </c>
    </row>
    <row r="218" spans="1:5" ht="45" x14ac:dyDescent="0.25">
      <c r="A218" s="514"/>
      <c r="B218" s="514"/>
      <c r="C218" s="512" t="s">
        <v>2150</v>
      </c>
      <c r="D218" s="514" t="s">
        <v>2151</v>
      </c>
      <c r="E218" s="517">
        <v>679</v>
      </c>
    </row>
    <row r="219" spans="1:5" ht="30" x14ac:dyDescent="0.25">
      <c r="A219" s="514"/>
      <c r="B219" s="514"/>
      <c r="C219" s="512" t="s">
        <v>2175</v>
      </c>
      <c r="D219" s="514" t="s">
        <v>2176</v>
      </c>
      <c r="E219" s="517">
        <v>1483</v>
      </c>
    </row>
    <row r="220" spans="1:5" ht="30" x14ac:dyDescent="0.25">
      <c r="A220" s="514"/>
      <c r="B220" s="514"/>
      <c r="C220" s="518" t="s">
        <v>2219</v>
      </c>
      <c r="D220" s="514" t="s">
        <v>2220</v>
      </c>
      <c r="E220" s="517">
        <v>2635</v>
      </c>
    </row>
    <row r="223" spans="1:5" x14ac:dyDescent="0.25">
      <c r="E223" s="417" t="s">
        <v>529</v>
      </c>
    </row>
    <row r="224" spans="1:5" ht="36.75" customHeight="1" x14ac:dyDescent="0.25">
      <c r="A224" s="512" t="s">
        <v>2120</v>
      </c>
      <c r="B224" s="512" t="s">
        <v>2121</v>
      </c>
      <c r="C224" s="512" t="s">
        <v>2122</v>
      </c>
      <c r="D224" s="512" t="s">
        <v>2123</v>
      </c>
      <c r="E224" s="512" t="s">
        <v>3757</v>
      </c>
    </row>
    <row r="225" spans="1:5" x14ac:dyDescent="0.25">
      <c r="A225" s="664" t="s">
        <v>3333</v>
      </c>
      <c r="B225" s="664"/>
      <c r="C225" s="664"/>
      <c r="D225" s="664"/>
      <c r="E225" s="513"/>
    </row>
    <row r="226" spans="1:5" ht="30" x14ac:dyDescent="0.25">
      <c r="A226" s="151" t="s">
        <v>3673</v>
      </c>
      <c r="B226" s="514" t="s">
        <v>3674</v>
      </c>
      <c r="C226" s="512"/>
      <c r="D226" s="514"/>
      <c r="E226" s="517">
        <v>2566</v>
      </c>
    </row>
    <row r="227" spans="1:5" ht="45" x14ac:dyDescent="0.25">
      <c r="A227" s="151" t="s">
        <v>3675</v>
      </c>
      <c r="B227" s="514" t="s">
        <v>3676</v>
      </c>
      <c r="C227" s="512"/>
      <c r="D227" s="514"/>
      <c r="E227" s="517">
        <v>2566</v>
      </c>
    </row>
    <row r="228" spans="1:5" ht="30" x14ac:dyDescent="0.25">
      <c r="A228" s="151" t="s">
        <v>3677</v>
      </c>
      <c r="B228" s="514" t="s">
        <v>3678</v>
      </c>
      <c r="C228" s="512"/>
      <c r="D228" s="514"/>
      <c r="E228" s="517">
        <v>2566</v>
      </c>
    </row>
    <row r="229" spans="1:5" ht="90" x14ac:dyDescent="0.25">
      <c r="A229" s="520"/>
      <c r="B229" s="520"/>
      <c r="C229" s="460" t="s">
        <v>4422</v>
      </c>
      <c r="D229" s="411" t="s">
        <v>3686</v>
      </c>
      <c r="E229" s="521" t="s">
        <v>2021</v>
      </c>
    </row>
    <row r="230" spans="1:5" ht="30" x14ac:dyDescent="0.25">
      <c r="A230" s="520"/>
      <c r="B230" s="520"/>
      <c r="C230" s="460" t="s">
        <v>3330</v>
      </c>
      <c r="D230" s="520" t="s">
        <v>3632</v>
      </c>
      <c r="E230" s="521" t="s">
        <v>2021</v>
      </c>
    </row>
    <row r="231" spans="1:5" ht="45" x14ac:dyDescent="0.25">
      <c r="A231" s="520"/>
      <c r="B231" s="520"/>
      <c r="C231" s="460" t="s">
        <v>3331</v>
      </c>
      <c r="D231" s="520" t="s">
        <v>3633</v>
      </c>
      <c r="E231" s="521" t="s">
        <v>2021</v>
      </c>
    </row>
    <row r="232" spans="1:5" ht="105" x14ac:dyDescent="0.25">
      <c r="A232" s="520"/>
      <c r="B232" s="520"/>
      <c r="C232" s="460" t="s">
        <v>2147</v>
      </c>
      <c r="D232" s="520" t="s">
        <v>3634</v>
      </c>
      <c r="E232" s="521" t="s">
        <v>2021</v>
      </c>
    </row>
    <row r="233" spans="1:5" ht="30" x14ac:dyDescent="0.25">
      <c r="A233" s="520"/>
      <c r="B233" s="520"/>
      <c r="C233" s="460" t="s">
        <v>2146</v>
      </c>
      <c r="D233" s="520" t="s">
        <v>3635</v>
      </c>
      <c r="E233" s="521" t="s">
        <v>2021</v>
      </c>
    </row>
    <row r="234" spans="1:5" x14ac:dyDescent="0.25">
      <c r="A234" s="483"/>
      <c r="B234" s="483"/>
      <c r="C234" s="522" t="s">
        <v>2352</v>
      </c>
      <c r="D234" s="520" t="s">
        <v>3636</v>
      </c>
      <c r="E234" s="521" t="s">
        <v>2021</v>
      </c>
    </row>
    <row r="235" spans="1:5" ht="30" x14ac:dyDescent="0.25">
      <c r="A235" s="483"/>
      <c r="B235" s="483"/>
      <c r="C235" s="522" t="s">
        <v>3332</v>
      </c>
      <c r="D235" s="520" t="s">
        <v>3637</v>
      </c>
      <c r="E235" s="521" t="s">
        <v>2021</v>
      </c>
    </row>
    <row r="236" spans="1:5" ht="30" x14ac:dyDescent="0.25">
      <c r="A236" s="151" t="s">
        <v>3334</v>
      </c>
      <c r="B236" s="514" t="s">
        <v>3679</v>
      </c>
      <c r="C236" s="523"/>
      <c r="D236" s="483"/>
      <c r="E236" s="517">
        <v>1262</v>
      </c>
    </row>
    <row r="237" spans="1:5" ht="30" x14ac:dyDescent="0.25">
      <c r="A237" s="184" t="s">
        <v>3335</v>
      </c>
      <c r="B237" s="520" t="s">
        <v>3680</v>
      </c>
      <c r="C237" s="523"/>
      <c r="D237" s="483"/>
      <c r="E237" s="517">
        <v>1262</v>
      </c>
    </row>
    <row r="238" spans="1:5" ht="30" x14ac:dyDescent="0.25">
      <c r="A238" s="184" t="s">
        <v>3336</v>
      </c>
      <c r="B238" s="520" t="s">
        <v>3681</v>
      </c>
      <c r="C238" s="523"/>
      <c r="D238" s="483"/>
      <c r="E238" s="517">
        <v>1262</v>
      </c>
    </row>
    <row r="239" spans="1:5" ht="90" x14ac:dyDescent="0.25">
      <c r="A239" s="483"/>
      <c r="B239" s="483"/>
      <c r="C239" s="460" t="s">
        <v>4422</v>
      </c>
      <c r="D239" s="520" t="s">
        <v>3686</v>
      </c>
      <c r="E239" s="521" t="s">
        <v>2021</v>
      </c>
    </row>
    <row r="240" spans="1:5" ht="30" x14ac:dyDescent="0.25">
      <c r="A240" s="483"/>
      <c r="B240" s="483"/>
      <c r="C240" s="460" t="s">
        <v>3330</v>
      </c>
      <c r="D240" s="520" t="s">
        <v>3632</v>
      </c>
      <c r="E240" s="521" t="s">
        <v>2021</v>
      </c>
    </row>
    <row r="241" spans="1:5" ht="45" x14ac:dyDescent="0.25">
      <c r="A241" s="483"/>
      <c r="B241" s="483"/>
      <c r="C241" s="460" t="s">
        <v>3331</v>
      </c>
      <c r="D241" s="520" t="s">
        <v>3633</v>
      </c>
      <c r="E241" s="521" t="s">
        <v>2021</v>
      </c>
    </row>
    <row r="243" spans="1:5" x14ac:dyDescent="0.25">
      <c r="A243" s="665" t="s">
        <v>3638</v>
      </c>
      <c r="B243" s="665"/>
      <c r="C243" s="665"/>
      <c r="D243" s="665"/>
    </row>
  </sheetData>
  <autoFilter ref="A49:E220" xr:uid="{E9BDAF89-3486-4C37-8A70-97FA5964FCA0}"/>
  <mergeCells count="47">
    <mergeCell ref="A243:D243"/>
    <mergeCell ref="A225:D225"/>
    <mergeCell ref="B10:D1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11:D11"/>
    <mergeCell ref="B12:D12"/>
    <mergeCell ref="B35:D35"/>
    <mergeCell ref="B13:D13"/>
    <mergeCell ref="B36:D36"/>
    <mergeCell ref="B14:D14"/>
    <mergeCell ref="B15:D15"/>
    <mergeCell ref="B16:D16"/>
    <mergeCell ref="B17:D17"/>
    <mergeCell ref="B18:D18"/>
    <mergeCell ref="B19:D19"/>
    <mergeCell ref="B20:D20"/>
    <mergeCell ref="A202:D202"/>
    <mergeCell ref="A84:D84"/>
    <mergeCell ref="A102:D102"/>
    <mergeCell ref="A119:D119"/>
    <mergeCell ref="A139:D139"/>
    <mergeCell ref="A160:D160"/>
    <mergeCell ref="A8:E8"/>
    <mergeCell ref="B38:D38"/>
    <mergeCell ref="B39:D39"/>
    <mergeCell ref="B40:D40"/>
    <mergeCell ref="A181:D181"/>
    <mergeCell ref="A44:D44"/>
    <mergeCell ref="A50:D50"/>
    <mergeCell ref="A66:D66"/>
    <mergeCell ref="A45:D45"/>
    <mergeCell ref="B41:D41"/>
    <mergeCell ref="B42:D42"/>
    <mergeCell ref="B37:D37"/>
    <mergeCell ref="B31:D31"/>
    <mergeCell ref="B32:D32"/>
    <mergeCell ref="B33:D33"/>
    <mergeCell ref="B34:D34"/>
  </mergeCells>
  <conditionalFormatting sqref="A1">
    <cfRule type="duplicateValues" dxfId="60" priority="2"/>
  </conditionalFormatting>
  <conditionalFormatting sqref="A2">
    <cfRule type="duplicateValues" dxfId="59" priority="1"/>
  </conditionalFormatting>
  <pageMargins left="0.7" right="0.7" top="0.75" bottom="0.75" header="0.3" footer="0.3"/>
  <pageSetup paperSize="9" scale="79" fitToHeight="0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42"/>
  <sheetViews>
    <sheetView zoomScale="70" zoomScaleNormal="70" zoomScaleSheetLayoutView="80" workbookViewId="0">
      <selection activeCell="K22" sqref="K22"/>
    </sheetView>
  </sheetViews>
  <sheetFormatPr defaultRowHeight="15" x14ac:dyDescent="0.25"/>
  <cols>
    <col min="1" max="1" width="7.5703125" style="189" customWidth="1"/>
    <col min="2" max="2" width="16.7109375" style="189" customWidth="1"/>
    <col min="3" max="3" width="44.140625" style="371" customWidth="1"/>
    <col min="4" max="8" width="9.140625" style="189"/>
    <col min="9" max="9" width="11.85546875" style="189" customWidth="1"/>
    <col min="10" max="26" width="9.140625" style="189"/>
    <col min="27" max="27" width="10.28515625" style="189" customWidth="1"/>
    <col min="28" max="32" width="9.140625" style="189"/>
    <col min="33" max="33" width="10.5703125" style="147" bestFit="1" customWidth="1"/>
    <col min="34" max="16384" width="9.140625" style="147"/>
  </cols>
  <sheetData>
    <row r="1" spans="1:32" s="73" customFormat="1" x14ac:dyDescent="0.25">
      <c r="A1" s="70" t="s">
        <v>3693</v>
      </c>
      <c r="B1" s="71"/>
      <c r="C1" s="249"/>
      <c r="D1" s="72"/>
      <c r="F1" s="74"/>
    </row>
    <row r="2" spans="1:32" s="73" customFormat="1" x14ac:dyDescent="0.25">
      <c r="A2" s="75" t="s">
        <v>4388</v>
      </c>
      <c r="B2" s="71"/>
      <c r="C2" s="75"/>
      <c r="D2" s="72"/>
      <c r="F2" s="74"/>
    </row>
    <row r="3" spans="1:32" s="145" customFormat="1" x14ac:dyDescent="0.25">
      <c r="A3" s="114"/>
      <c r="B3" s="115"/>
      <c r="C3" s="116"/>
      <c r="D3" s="115"/>
      <c r="H3" s="337"/>
    </row>
    <row r="4" spans="1:32" s="145" customFormat="1" x14ac:dyDescent="0.25">
      <c r="H4" s="337"/>
      <c r="AB4" s="71"/>
      <c r="AC4" s="71"/>
      <c r="AD4" s="188"/>
      <c r="AE4" s="71"/>
      <c r="AF4" s="80" t="s">
        <v>3420</v>
      </c>
    </row>
    <row r="5" spans="1:32" s="145" customFormat="1" ht="12.75" customHeight="1" x14ac:dyDescent="0.25">
      <c r="H5" s="337"/>
      <c r="AB5" s="71"/>
      <c r="AC5" s="71"/>
      <c r="AD5" s="188"/>
      <c r="AE5" s="71"/>
      <c r="AF5" s="80" t="s">
        <v>1</v>
      </c>
    </row>
    <row r="6" spans="1:32" s="145" customFormat="1" ht="12.75" customHeight="1" x14ac:dyDescent="0.25">
      <c r="H6" s="337"/>
      <c r="AB6" s="71"/>
      <c r="AC6" s="71"/>
      <c r="AD6" s="188"/>
      <c r="AE6" s="71"/>
      <c r="AF6" s="80" t="s">
        <v>4392</v>
      </c>
    </row>
    <row r="7" spans="1:32" s="145" customFormat="1" ht="12.75" customHeight="1" x14ac:dyDescent="0.25">
      <c r="F7" s="149"/>
      <c r="H7" s="337"/>
      <c r="AB7" s="71"/>
      <c r="AC7" s="71"/>
      <c r="AD7" s="188"/>
      <c r="AE7" s="71"/>
      <c r="AF7" s="338"/>
    </row>
    <row r="8" spans="1:32" ht="36" customHeight="1" x14ac:dyDescent="0.25">
      <c r="A8" s="664" t="s">
        <v>3639</v>
      </c>
      <c r="B8" s="664"/>
      <c r="C8" s="664"/>
      <c r="D8" s="664"/>
      <c r="E8" s="664"/>
      <c r="F8" s="664"/>
      <c r="G8" s="664"/>
      <c r="H8" s="664"/>
      <c r="I8" s="664"/>
      <c r="J8" s="664"/>
      <c r="K8" s="664"/>
      <c r="L8" s="664"/>
      <c r="M8" s="664"/>
      <c r="N8" s="664"/>
      <c r="O8" s="664"/>
      <c r="P8" s="664"/>
      <c r="Q8" s="664"/>
      <c r="R8" s="664"/>
      <c r="S8" s="664"/>
      <c r="T8" s="664"/>
      <c r="U8" s="664"/>
      <c r="V8" s="664"/>
      <c r="W8" s="664"/>
      <c r="X8" s="664"/>
      <c r="Y8" s="664"/>
      <c r="Z8" s="664"/>
      <c r="AA8" s="664"/>
      <c r="AB8" s="664"/>
      <c r="AC8" s="664"/>
      <c r="AD8" s="664"/>
      <c r="AE8" s="664"/>
      <c r="AF8" s="664"/>
    </row>
    <row r="10" spans="1:32" s="115" customFormat="1" x14ac:dyDescent="0.25">
      <c r="A10" s="627" t="s">
        <v>6</v>
      </c>
      <c r="B10" s="627" t="s">
        <v>1536</v>
      </c>
      <c r="C10" s="627" t="s">
        <v>2357</v>
      </c>
      <c r="D10" s="670" t="s">
        <v>3366</v>
      </c>
      <c r="E10" s="671"/>
      <c r="F10" s="671"/>
      <c r="G10" s="671"/>
      <c r="H10" s="671"/>
      <c r="I10" s="671"/>
      <c r="J10" s="671"/>
      <c r="K10" s="671"/>
      <c r="L10" s="671"/>
      <c r="M10" s="671"/>
      <c r="N10" s="671"/>
      <c r="O10" s="671"/>
      <c r="P10" s="671"/>
      <c r="Q10" s="671"/>
      <c r="R10" s="671"/>
      <c r="S10" s="671"/>
      <c r="T10" s="671"/>
      <c r="U10" s="671"/>
      <c r="V10" s="671"/>
      <c r="W10" s="671"/>
      <c r="X10" s="671"/>
      <c r="Y10" s="671"/>
      <c r="Z10" s="671"/>
      <c r="AA10" s="671"/>
      <c r="AB10" s="671"/>
      <c r="AC10" s="671"/>
      <c r="AD10" s="671"/>
      <c r="AE10" s="671"/>
      <c r="AF10" s="672"/>
    </row>
    <row r="11" spans="1:32" s="144" customFormat="1" ht="90" x14ac:dyDescent="0.25">
      <c r="A11" s="627"/>
      <c r="B11" s="627"/>
      <c r="C11" s="627"/>
      <c r="D11" s="372" t="s">
        <v>3367</v>
      </c>
      <c r="E11" s="372" t="s">
        <v>3368</v>
      </c>
      <c r="F11" s="372" t="s">
        <v>3369</v>
      </c>
      <c r="G11" s="372" t="s">
        <v>3370</v>
      </c>
      <c r="H11" s="372" t="s">
        <v>3371</v>
      </c>
      <c r="I11" s="372" t="s">
        <v>3372</v>
      </c>
      <c r="J11" s="372" t="s">
        <v>3373</v>
      </c>
      <c r="K11" s="372" t="s">
        <v>3374</v>
      </c>
      <c r="L11" s="372" t="s">
        <v>3375</v>
      </c>
      <c r="M11" s="372" t="s">
        <v>3376</v>
      </c>
      <c r="N11" s="372" t="s">
        <v>3377</v>
      </c>
      <c r="O11" s="372" t="s">
        <v>3378</v>
      </c>
      <c r="P11" s="372" t="s">
        <v>3379</v>
      </c>
      <c r="Q11" s="372" t="s">
        <v>3380</v>
      </c>
      <c r="R11" s="372" t="s">
        <v>3381</v>
      </c>
      <c r="S11" s="372" t="s">
        <v>3382</v>
      </c>
      <c r="T11" s="372" t="s">
        <v>3383</v>
      </c>
      <c r="U11" s="372" t="s">
        <v>3384</v>
      </c>
      <c r="V11" s="372" t="s">
        <v>3385</v>
      </c>
      <c r="W11" s="372" t="s">
        <v>3386</v>
      </c>
      <c r="X11" s="372" t="s">
        <v>3387</v>
      </c>
      <c r="Y11" s="372" t="s">
        <v>3388</v>
      </c>
      <c r="Z11" s="372" t="s">
        <v>3389</v>
      </c>
      <c r="AA11" s="372" t="s">
        <v>3390</v>
      </c>
      <c r="AB11" s="372" t="s">
        <v>3391</v>
      </c>
      <c r="AC11" s="372" t="s">
        <v>3392</v>
      </c>
      <c r="AD11" s="372" t="s">
        <v>3393</v>
      </c>
      <c r="AE11" s="372" t="s">
        <v>3394</v>
      </c>
      <c r="AF11" s="372" t="s">
        <v>3395</v>
      </c>
    </row>
    <row r="12" spans="1:32" ht="45" x14ac:dyDescent="0.25">
      <c r="A12" s="278">
        <v>1</v>
      </c>
      <c r="B12" s="353" t="s">
        <v>3642</v>
      </c>
      <c r="C12" s="354" t="s">
        <v>3423</v>
      </c>
      <c r="D12" s="311" t="s">
        <v>3396</v>
      </c>
      <c r="E12" s="311" t="s">
        <v>3396</v>
      </c>
      <c r="F12" s="311" t="s">
        <v>3396</v>
      </c>
      <c r="G12" s="311" t="s">
        <v>3396</v>
      </c>
      <c r="H12" s="311" t="s">
        <v>3396</v>
      </c>
      <c r="I12" s="311" t="s">
        <v>3396</v>
      </c>
      <c r="J12" s="311" t="s">
        <v>3396</v>
      </c>
      <c r="K12" s="311" t="s">
        <v>3396</v>
      </c>
      <c r="L12" s="311" t="s">
        <v>3396</v>
      </c>
      <c r="M12" s="311" t="s">
        <v>3396</v>
      </c>
      <c r="N12" s="311" t="s">
        <v>3396</v>
      </c>
      <c r="O12" s="311" t="s">
        <v>3396</v>
      </c>
      <c r="P12" s="372" t="s">
        <v>3396</v>
      </c>
      <c r="Q12" s="372" t="s">
        <v>3396</v>
      </c>
      <c r="R12" s="372" t="s">
        <v>3396</v>
      </c>
      <c r="S12" s="311" t="s">
        <v>3396</v>
      </c>
      <c r="T12" s="311" t="s">
        <v>3396</v>
      </c>
      <c r="U12" s="311" t="s">
        <v>3396</v>
      </c>
      <c r="V12" s="311" t="s">
        <v>3396</v>
      </c>
      <c r="W12" s="311" t="s">
        <v>3396</v>
      </c>
      <c r="X12" s="311" t="s">
        <v>3396</v>
      </c>
      <c r="Y12" s="311" t="s">
        <v>3396</v>
      </c>
      <c r="Z12" s="311" t="s">
        <v>3396</v>
      </c>
      <c r="AA12" s="311" t="s">
        <v>3396</v>
      </c>
      <c r="AB12" s="311" t="s">
        <v>3396</v>
      </c>
      <c r="AC12" s="311" t="s">
        <v>3396</v>
      </c>
      <c r="AD12" s="311" t="s">
        <v>3396</v>
      </c>
      <c r="AE12" s="311" t="s">
        <v>3396</v>
      </c>
      <c r="AF12" s="311" t="s">
        <v>3396</v>
      </c>
    </row>
    <row r="13" spans="1:32" ht="30" x14ac:dyDescent="0.25">
      <c r="A13" s="278">
        <v>2</v>
      </c>
      <c r="B13" s="353" t="s">
        <v>3663</v>
      </c>
      <c r="C13" s="355" t="s">
        <v>3628</v>
      </c>
      <c r="D13" s="311" t="s">
        <v>3396</v>
      </c>
      <c r="E13" s="311" t="s">
        <v>3396</v>
      </c>
      <c r="F13" s="311" t="s">
        <v>3396</v>
      </c>
      <c r="G13" s="311" t="s">
        <v>3396</v>
      </c>
      <c r="H13" s="311" t="s">
        <v>3396</v>
      </c>
      <c r="I13" s="311" t="s">
        <v>3396</v>
      </c>
      <c r="J13" s="311" t="s">
        <v>3396</v>
      </c>
      <c r="K13" s="311" t="s">
        <v>3396</v>
      </c>
      <c r="L13" s="311" t="s">
        <v>3396</v>
      </c>
      <c r="M13" s="311" t="s">
        <v>3396</v>
      </c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</row>
    <row r="14" spans="1:32" ht="30" x14ac:dyDescent="0.25">
      <c r="A14" s="278">
        <v>3</v>
      </c>
      <c r="B14" s="353" t="s">
        <v>3421</v>
      </c>
      <c r="C14" s="355" t="s">
        <v>3514</v>
      </c>
      <c r="D14" s="311" t="s">
        <v>3396</v>
      </c>
      <c r="E14" s="311" t="s">
        <v>3396</v>
      </c>
      <c r="F14" s="311" t="s">
        <v>3396</v>
      </c>
      <c r="G14" s="311" t="s">
        <v>3396</v>
      </c>
      <c r="H14" s="311" t="s">
        <v>3396</v>
      </c>
      <c r="I14" s="311" t="s">
        <v>3396</v>
      </c>
      <c r="J14" s="311" t="s">
        <v>3396</v>
      </c>
      <c r="K14" s="311" t="s">
        <v>3396</v>
      </c>
      <c r="L14" s="311" t="s">
        <v>3396</v>
      </c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 t="s">
        <v>3396</v>
      </c>
      <c r="Z14" s="311" t="s">
        <v>3396</v>
      </c>
      <c r="AA14" s="311"/>
      <c r="AB14" s="311"/>
      <c r="AC14" s="311"/>
      <c r="AD14" s="311"/>
      <c r="AE14" s="311"/>
      <c r="AF14" s="311"/>
    </row>
    <row r="15" spans="1:32" x14ac:dyDescent="0.25">
      <c r="A15" s="278">
        <v>4</v>
      </c>
      <c r="B15" s="353" t="s">
        <v>3426</v>
      </c>
      <c r="C15" s="355" t="s">
        <v>3427</v>
      </c>
      <c r="D15" s="311" t="s">
        <v>3396</v>
      </c>
      <c r="E15" s="311" t="s">
        <v>3396</v>
      </c>
      <c r="F15" s="311" t="s">
        <v>3396</v>
      </c>
      <c r="G15" s="311" t="s">
        <v>3396</v>
      </c>
      <c r="H15" s="311" t="s">
        <v>3396</v>
      </c>
      <c r="I15" s="311" t="s">
        <v>3396</v>
      </c>
      <c r="J15" s="311" t="s">
        <v>3396</v>
      </c>
      <c r="K15" s="311" t="s">
        <v>3396</v>
      </c>
      <c r="L15" s="311" t="s">
        <v>3396</v>
      </c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</row>
    <row r="16" spans="1:32" x14ac:dyDescent="0.25">
      <c r="A16" s="278">
        <v>5</v>
      </c>
      <c r="B16" s="353" t="s">
        <v>3422</v>
      </c>
      <c r="C16" s="355" t="s">
        <v>3398</v>
      </c>
      <c r="D16" s="311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 t="s">
        <v>3396</v>
      </c>
      <c r="T16" s="311" t="s">
        <v>3396</v>
      </c>
      <c r="U16" s="311" t="s">
        <v>3396</v>
      </c>
      <c r="V16" s="311"/>
      <c r="W16" s="311" t="s">
        <v>3396</v>
      </c>
      <c r="X16" s="311" t="s">
        <v>3396</v>
      </c>
      <c r="Y16" s="311"/>
      <c r="Z16" s="311"/>
      <c r="AA16" s="311"/>
      <c r="AB16" s="311"/>
      <c r="AC16" s="311"/>
      <c r="AD16" s="311"/>
      <c r="AE16" s="311"/>
      <c r="AF16" s="311"/>
    </row>
    <row r="17" spans="1:32" ht="30" x14ac:dyDescent="0.25">
      <c r="A17" s="278">
        <v>6</v>
      </c>
      <c r="B17" s="311" t="s">
        <v>3399</v>
      </c>
      <c r="C17" s="312" t="s">
        <v>600</v>
      </c>
      <c r="D17" s="311"/>
      <c r="E17" s="311"/>
      <c r="F17" s="311"/>
      <c r="G17" s="311" t="s">
        <v>3396</v>
      </c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</row>
    <row r="18" spans="1:32" ht="45" x14ac:dyDescent="0.25">
      <c r="A18" s="278">
        <v>7</v>
      </c>
      <c r="B18" s="311" t="s">
        <v>3424</v>
      </c>
      <c r="C18" s="312" t="s">
        <v>3425</v>
      </c>
      <c r="D18" s="311"/>
      <c r="E18" s="311"/>
      <c r="F18" s="311"/>
      <c r="G18" s="311" t="s">
        <v>3396</v>
      </c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</row>
    <row r="19" spans="1:32" ht="30" x14ac:dyDescent="0.25">
      <c r="A19" s="278">
        <v>8</v>
      </c>
      <c r="B19" s="311" t="s">
        <v>3400</v>
      </c>
      <c r="C19" s="312" t="s">
        <v>915</v>
      </c>
      <c r="D19" s="311" t="s">
        <v>3396</v>
      </c>
      <c r="E19" s="311" t="s">
        <v>3396</v>
      </c>
      <c r="F19" s="311" t="s">
        <v>3396</v>
      </c>
      <c r="G19" s="311"/>
      <c r="H19" s="311" t="s">
        <v>3396</v>
      </c>
      <c r="I19" s="311" t="s">
        <v>3396</v>
      </c>
      <c r="J19" s="311" t="s">
        <v>3396</v>
      </c>
      <c r="K19" s="311" t="s">
        <v>3396</v>
      </c>
      <c r="L19" s="311" t="s">
        <v>3396</v>
      </c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 t="s">
        <v>3396</v>
      </c>
      <c r="Z19" s="311"/>
      <c r="AA19" s="311"/>
      <c r="AB19" s="311"/>
      <c r="AC19" s="311"/>
      <c r="AD19" s="311"/>
      <c r="AE19" s="311"/>
      <c r="AF19" s="311"/>
    </row>
    <row r="20" spans="1:32" ht="45" x14ac:dyDescent="0.25">
      <c r="A20" s="278">
        <v>9</v>
      </c>
      <c r="B20" s="311" t="s">
        <v>3401</v>
      </c>
      <c r="C20" s="312" t="s">
        <v>3402</v>
      </c>
      <c r="D20" s="311"/>
      <c r="E20" s="311"/>
      <c r="F20" s="311"/>
      <c r="G20" s="311" t="s">
        <v>3396</v>
      </c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</row>
    <row r="21" spans="1:32" x14ac:dyDescent="0.25">
      <c r="A21" s="278">
        <v>10</v>
      </c>
      <c r="B21" s="372" t="s">
        <v>3403</v>
      </c>
      <c r="C21" s="356" t="s">
        <v>584</v>
      </c>
      <c r="D21" s="372"/>
      <c r="E21" s="372"/>
      <c r="F21" s="372"/>
      <c r="G21" s="372"/>
      <c r="H21" s="372"/>
      <c r="I21" s="372"/>
      <c r="J21" s="372"/>
      <c r="K21" s="372"/>
      <c r="L21" s="372" t="s">
        <v>3396</v>
      </c>
      <c r="M21" s="372"/>
      <c r="N21" s="372"/>
      <c r="O21" s="372"/>
      <c r="P21" s="372"/>
      <c r="Q21" s="372"/>
      <c r="R21" s="372"/>
      <c r="S21" s="372"/>
      <c r="T21" s="372"/>
      <c r="U21" s="372"/>
      <c r="V21" s="372"/>
      <c r="W21" s="372"/>
      <c r="X21" s="372"/>
      <c r="Y21" s="372"/>
      <c r="Z21" s="372"/>
      <c r="AA21" s="372"/>
      <c r="AB21" s="372"/>
      <c r="AC21" s="372"/>
      <c r="AD21" s="372"/>
      <c r="AE21" s="372"/>
      <c r="AF21" s="372"/>
    </row>
    <row r="22" spans="1:32" ht="46.5" customHeight="1" x14ac:dyDescent="0.25">
      <c r="A22" s="278">
        <v>11</v>
      </c>
      <c r="B22" s="315" t="s">
        <v>3428</v>
      </c>
      <c r="C22" s="316" t="s">
        <v>666</v>
      </c>
      <c r="D22" s="459"/>
      <c r="E22" s="459"/>
      <c r="F22" s="459"/>
      <c r="G22" s="459"/>
      <c r="H22" s="459"/>
      <c r="I22" s="459" t="s">
        <v>3436</v>
      </c>
      <c r="J22" s="459"/>
      <c r="K22" s="459"/>
      <c r="L22" s="459" t="s">
        <v>3436</v>
      </c>
      <c r="M22" s="459"/>
      <c r="N22" s="459"/>
      <c r="O22" s="372"/>
      <c r="P22" s="372"/>
      <c r="Q22" s="372"/>
      <c r="R22" s="372"/>
      <c r="S22" s="372"/>
      <c r="T22" s="372"/>
      <c r="U22" s="372"/>
      <c r="V22" s="372"/>
      <c r="W22" s="372"/>
      <c r="X22" s="372"/>
      <c r="Y22" s="372"/>
      <c r="Z22" s="372"/>
      <c r="AA22" s="372"/>
      <c r="AB22" s="372"/>
      <c r="AC22" s="372"/>
      <c r="AD22" s="372"/>
      <c r="AE22" s="372"/>
      <c r="AF22" s="372"/>
    </row>
    <row r="23" spans="1:32" ht="36.75" customHeight="1" x14ac:dyDescent="0.25">
      <c r="A23" s="278">
        <v>12</v>
      </c>
      <c r="B23" s="315" t="s">
        <v>3405</v>
      </c>
      <c r="C23" s="316" t="s">
        <v>592</v>
      </c>
      <c r="D23" s="459"/>
      <c r="E23" s="459"/>
      <c r="F23" s="459"/>
      <c r="G23" s="459"/>
      <c r="H23" s="459"/>
      <c r="I23" s="459" t="s">
        <v>3436</v>
      </c>
      <c r="J23" s="459"/>
      <c r="K23" s="459"/>
      <c r="L23" s="459" t="s">
        <v>3436</v>
      </c>
      <c r="M23" s="459"/>
      <c r="N23" s="459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</row>
    <row r="24" spans="1:32" x14ac:dyDescent="0.25">
      <c r="A24" s="278">
        <v>13</v>
      </c>
      <c r="B24" s="315" t="s">
        <v>3404</v>
      </c>
      <c r="C24" s="316" t="s">
        <v>590</v>
      </c>
      <c r="D24" s="459"/>
      <c r="E24" s="459"/>
      <c r="F24" s="459"/>
      <c r="G24" s="459"/>
      <c r="H24" s="459"/>
      <c r="I24" s="459" t="s">
        <v>3436</v>
      </c>
      <c r="J24" s="459"/>
      <c r="K24" s="459"/>
      <c r="L24" s="459" t="s">
        <v>3436</v>
      </c>
      <c r="M24" s="459"/>
      <c r="N24" s="459"/>
      <c r="O24" s="372"/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</row>
    <row r="25" spans="1:32" x14ac:dyDescent="0.25">
      <c r="A25" s="374"/>
      <c r="B25" s="459" t="s">
        <v>3406</v>
      </c>
      <c r="C25" s="356" t="s">
        <v>706</v>
      </c>
      <c r="D25" s="459"/>
      <c r="E25" s="459"/>
      <c r="F25" s="459"/>
      <c r="G25" s="459"/>
      <c r="H25" s="459"/>
      <c r="I25" s="459" t="s">
        <v>3396</v>
      </c>
      <c r="J25" s="459"/>
      <c r="K25" s="459"/>
      <c r="L25" s="459"/>
      <c r="M25" s="459" t="s">
        <v>3396</v>
      </c>
      <c r="N25" s="459"/>
      <c r="O25" s="372"/>
      <c r="P25" s="372"/>
      <c r="Q25" s="372"/>
      <c r="R25" s="372"/>
      <c r="S25" s="372"/>
      <c r="T25" s="372"/>
      <c r="U25" s="372"/>
      <c r="V25" s="372"/>
      <c r="W25" s="372"/>
      <c r="X25" s="372"/>
      <c r="Y25" s="372"/>
      <c r="Z25" s="372"/>
      <c r="AA25" s="372"/>
      <c r="AB25" s="372"/>
      <c r="AC25" s="372"/>
      <c r="AD25" s="372"/>
      <c r="AE25" s="372"/>
      <c r="AF25" s="372"/>
    </row>
    <row r="26" spans="1:32" x14ac:dyDescent="0.25">
      <c r="A26" s="278">
        <v>15</v>
      </c>
      <c r="B26" s="459" t="s">
        <v>3407</v>
      </c>
      <c r="C26" s="356" t="s">
        <v>610</v>
      </c>
      <c r="D26" s="459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372"/>
      <c r="P26" s="372"/>
      <c r="Q26" s="372"/>
      <c r="R26" s="372"/>
      <c r="S26" s="372"/>
      <c r="T26" s="372"/>
      <c r="U26" s="372"/>
      <c r="V26" s="372"/>
      <c r="W26" s="372"/>
      <c r="X26" s="372"/>
      <c r="Y26" s="372"/>
      <c r="Z26" s="372"/>
      <c r="AA26" s="372" t="s">
        <v>3396</v>
      </c>
      <c r="AB26" s="372"/>
      <c r="AC26" s="372"/>
      <c r="AD26" s="372"/>
      <c r="AE26" s="372"/>
      <c r="AF26" s="372"/>
    </row>
    <row r="27" spans="1:32" x14ac:dyDescent="0.25">
      <c r="A27" s="278">
        <v>16</v>
      </c>
      <c r="B27" s="459" t="s">
        <v>3408</v>
      </c>
      <c r="C27" s="356" t="s">
        <v>788</v>
      </c>
      <c r="D27" s="459"/>
      <c r="E27" s="459"/>
      <c r="F27" s="459"/>
      <c r="G27" s="459"/>
      <c r="H27" s="459"/>
      <c r="I27" s="459"/>
      <c r="J27" s="459"/>
      <c r="K27" s="459"/>
      <c r="L27" s="459"/>
      <c r="M27" s="459"/>
      <c r="N27" s="459"/>
      <c r="O27" s="372"/>
      <c r="P27" s="372"/>
      <c r="Q27" s="372"/>
      <c r="R27" s="372"/>
      <c r="S27" s="372"/>
      <c r="T27" s="372"/>
      <c r="U27" s="372"/>
      <c r="V27" s="372"/>
      <c r="W27" s="372"/>
      <c r="X27" s="372"/>
      <c r="Y27" s="372"/>
      <c r="Z27" s="372"/>
      <c r="AA27" s="372" t="s">
        <v>3396</v>
      </c>
      <c r="AB27" s="372"/>
      <c r="AC27" s="372"/>
      <c r="AD27" s="372"/>
      <c r="AE27" s="372"/>
      <c r="AF27" s="372"/>
    </row>
    <row r="28" spans="1:32" ht="30" x14ac:dyDescent="0.25">
      <c r="A28" s="278">
        <v>17</v>
      </c>
      <c r="B28" s="459" t="s">
        <v>3409</v>
      </c>
      <c r="C28" s="356" t="s">
        <v>618</v>
      </c>
      <c r="D28" s="459"/>
      <c r="E28" s="459"/>
      <c r="F28" s="459"/>
      <c r="G28" s="459"/>
      <c r="H28" s="459"/>
      <c r="I28" s="459"/>
      <c r="J28" s="459"/>
      <c r="K28" s="459"/>
      <c r="L28" s="459"/>
      <c r="M28" s="459"/>
      <c r="N28" s="459"/>
      <c r="O28" s="372"/>
      <c r="P28" s="372"/>
      <c r="Q28" s="372"/>
      <c r="R28" s="372"/>
      <c r="S28" s="372"/>
      <c r="T28" s="372"/>
      <c r="U28" s="372"/>
      <c r="V28" s="372"/>
      <c r="W28" s="372"/>
      <c r="X28" s="372"/>
      <c r="Y28" s="372"/>
      <c r="Z28" s="372"/>
      <c r="AA28" s="372" t="s">
        <v>3396</v>
      </c>
      <c r="AB28" s="372"/>
      <c r="AC28" s="372"/>
      <c r="AD28" s="372"/>
      <c r="AE28" s="372"/>
      <c r="AF28" s="372"/>
    </row>
    <row r="29" spans="1:32" ht="30" x14ac:dyDescent="0.25">
      <c r="A29" s="278">
        <v>18</v>
      </c>
      <c r="B29" s="459" t="s">
        <v>3410</v>
      </c>
      <c r="C29" s="356" t="s">
        <v>2325</v>
      </c>
      <c r="D29" s="459"/>
      <c r="E29" s="459"/>
      <c r="F29" s="459"/>
      <c r="G29" s="459"/>
      <c r="H29" s="459"/>
      <c r="I29" s="459"/>
      <c r="J29" s="459"/>
      <c r="K29" s="459"/>
      <c r="L29" s="459"/>
      <c r="M29" s="459"/>
      <c r="N29" s="459"/>
      <c r="O29" s="372"/>
      <c r="P29" s="372"/>
      <c r="Q29" s="372"/>
      <c r="R29" s="372"/>
      <c r="S29" s="372"/>
      <c r="T29" s="372"/>
      <c r="U29" s="372"/>
      <c r="V29" s="372"/>
      <c r="W29" s="372"/>
      <c r="X29" s="372"/>
      <c r="Y29" s="372"/>
      <c r="Z29" s="372"/>
      <c r="AA29" s="372"/>
      <c r="AB29" s="372"/>
      <c r="AC29" s="372"/>
      <c r="AD29" s="372" t="s">
        <v>3396</v>
      </c>
      <c r="AE29" s="372" t="s">
        <v>3396</v>
      </c>
      <c r="AF29" s="372"/>
    </row>
    <row r="30" spans="1:32" ht="30" x14ac:dyDescent="0.25">
      <c r="A30" s="278">
        <v>19</v>
      </c>
      <c r="B30" s="459" t="s">
        <v>3411</v>
      </c>
      <c r="C30" s="356" t="s">
        <v>765</v>
      </c>
      <c r="D30" s="459"/>
      <c r="E30" s="459" t="s">
        <v>3397</v>
      </c>
      <c r="F30" s="459" t="s">
        <v>3397</v>
      </c>
      <c r="G30" s="459" t="s">
        <v>3397</v>
      </c>
      <c r="H30" s="459"/>
      <c r="I30" s="459"/>
      <c r="J30" s="459" t="s">
        <v>3397</v>
      </c>
      <c r="K30" s="459" t="s">
        <v>3397</v>
      </c>
      <c r="L30" s="459"/>
      <c r="M30" s="459"/>
      <c r="N30" s="459"/>
      <c r="O30" s="372"/>
      <c r="P30" s="372"/>
      <c r="Q30" s="372"/>
      <c r="R30" s="372"/>
      <c r="S30" s="372"/>
      <c r="T30" s="372"/>
      <c r="U30" s="372"/>
      <c r="V30" s="372"/>
      <c r="W30" s="372"/>
      <c r="X30" s="372"/>
      <c r="Y30" s="372"/>
      <c r="Z30" s="372"/>
      <c r="AA30" s="372"/>
      <c r="AB30" s="372"/>
      <c r="AC30" s="372"/>
      <c r="AD30" s="372"/>
      <c r="AE30" s="372"/>
      <c r="AF30" s="372"/>
    </row>
    <row r="31" spans="1:32" ht="30" x14ac:dyDescent="0.25">
      <c r="A31" s="278">
        <v>20</v>
      </c>
      <c r="B31" s="459" t="s">
        <v>3412</v>
      </c>
      <c r="C31" s="356" t="s">
        <v>871</v>
      </c>
      <c r="D31" s="459" t="s">
        <v>3396</v>
      </c>
      <c r="E31" s="459" t="s">
        <v>3396</v>
      </c>
      <c r="F31" s="459" t="s">
        <v>3396</v>
      </c>
      <c r="G31" s="459"/>
      <c r="H31" s="459"/>
      <c r="I31" s="459"/>
      <c r="J31" s="459" t="s">
        <v>3396</v>
      </c>
      <c r="K31" s="459" t="s">
        <v>3396</v>
      </c>
      <c r="L31" s="459"/>
      <c r="M31" s="459"/>
      <c r="N31" s="459"/>
      <c r="O31" s="372"/>
      <c r="P31" s="372"/>
      <c r="Q31" s="372"/>
      <c r="R31" s="372"/>
      <c r="S31" s="372"/>
      <c r="T31" s="372"/>
      <c r="U31" s="372"/>
      <c r="V31" s="372"/>
      <c r="W31" s="372"/>
      <c r="X31" s="372"/>
      <c r="Y31" s="372" t="s">
        <v>3396</v>
      </c>
      <c r="Z31" s="372" t="s">
        <v>3396</v>
      </c>
      <c r="AA31" s="372"/>
      <c r="AB31" s="372"/>
      <c r="AC31" s="372"/>
      <c r="AD31" s="372"/>
      <c r="AE31" s="372"/>
      <c r="AF31" s="372"/>
    </row>
    <row r="32" spans="1:32" x14ac:dyDescent="0.25">
      <c r="A32" s="278">
        <v>21</v>
      </c>
      <c r="B32" s="459" t="s">
        <v>3413</v>
      </c>
      <c r="C32" s="356" t="s">
        <v>996</v>
      </c>
      <c r="D32" s="459" t="s">
        <v>3396</v>
      </c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372"/>
      <c r="P32" s="372"/>
      <c r="Q32" s="372"/>
      <c r="R32" s="372"/>
      <c r="S32" s="372"/>
      <c r="T32" s="372"/>
      <c r="U32" s="372"/>
      <c r="V32" s="372"/>
      <c r="W32" s="372"/>
      <c r="X32" s="372"/>
      <c r="Y32" s="372"/>
      <c r="Z32" s="372"/>
      <c r="AA32" s="372"/>
      <c r="AB32" s="372"/>
      <c r="AC32" s="372"/>
      <c r="AD32" s="372"/>
      <c r="AE32" s="372"/>
      <c r="AF32" s="372"/>
    </row>
    <row r="33" spans="1:32" x14ac:dyDescent="0.25">
      <c r="A33" s="278">
        <v>22</v>
      </c>
      <c r="B33" s="459" t="s">
        <v>3655</v>
      </c>
      <c r="C33" s="356" t="s">
        <v>1683</v>
      </c>
      <c r="D33" s="459" t="s">
        <v>3396</v>
      </c>
      <c r="E33" s="459" t="s">
        <v>3396</v>
      </c>
      <c r="F33" s="459" t="s">
        <v>3396</v>
      </c>
      <c r="G33" s="459" t="s">
        <v>3396</v>
      </c>
      <c r="H33" s="459"/>
      <c r="I33" s="459" t="s">
        <v>3396</v>
      </c>
      <c r="J33" s="459" t="s">
        <v>3396</v>
      </c>
      <c r="K33" s="459" t="s">
        <v>3396</v>
      </c>
      <c r="L33" s="459"/>
      <c r="M33" s="459"/>
      <c r="N33" s="459"/>
      <c r="O33" s="372"/>
      <c r="P33" s="372"/>
      <c r="Q33" s="372"/>
      <c r="R33" s="372"/>
      <c r="S33" s="372"/>
      <c r="T33" s="372"/>
      <c r="U33" s="372"/>
      <c r="V33" s="372"/>
      <c r="W33" s="372"/>
      <c r="X33" s="372"/>
      <c r="Y33" s="372"/>
      <c r="Z33" s="372"/>
      <c r="AA33" s="372"/>
      <c r="AB33" s="372"/>
      <c r="AC33" s="372"/>
      <c r="AD33" s="372"/>
      <c r="AE33" s="372"/>
      <c r="AF33" s="372"/>
    </row>
    <row r="34" spans="1:32" x14ac:dyDescent="0.25">
      <c r="A34" s="278">
        <v>23</v>
      </c>
      <c r="B34" s="459" t="s">
        <v>3414</v>
      </c>
      <c r="C34" s="356" t="s">
        <v>3415</v>
      </c>
      <c r="D34" s="459"/>
      <c r="E34" s="459"/>
      <c r="F34" s="459" t="s">
        <v>3396</v>
      </c>
      <c r="G34" s="459" t="s">
        <v>3396</v>
      </c>
      <c r="H34" s="459"/>
      <c r="I34" s="459"/>
      <c r="J34" s="459"/>
      <c r="K34" s="459" t="s">
        <v>3396</v>
      </c>
      <c r="L34" s="459"/>
      <c r="M34" s="459"/>
      <c r="N34" s="459"/>
      <c r="O34" s="372"/>
      <c r="P34" s="372"/>
      <c r="Q34" s="372"/>
      <c r="R34" s="372"/>
      <c r="S34" s="372"/>
      <c r="T34" s="372"/>
      <c r="U34" s="372"/>
      <c r="V34" s="372"/>
      <c r="W34" s="372"/>
      <c r="X34" s="372"/>
      <c r="Y34" s="372"/>
      <c r="Z34" s="372"/>
      <c r="AA34" s="372"/>
      <c r="AB34" s="372"/>
      <c r="AC34" s="372"/>
      <c r="AD34" s="372"/>
      <c r="AE34" s="372"/>
      <c r="AF34" s="372"/>
    </row>
    <row r="35" spans="1:32" ht="30" x14ac:dyDescent="0.25">
      <c r="A35" s="278">
        <v>24</v>
      </c>
      <c r="B35" s="459" t="s">
        <v>3416</v>
      </c>
      <c r="C35" s="356" t="s">
        <v>3417</v>
      </c>
      <c r="D35" s="459"/>
      <c r="E35" s="459"/>
      <c r="F35" s="459"/>
      <c r="G35" s="459" t="s">
        <v>3396</v>
      </c>
      <c r="H35" s="459"/>
      <c r="I35" s="459"/>
      <c r="J35" s="459"/>
      <c r="K35" s="459"/>
      <c r="L35" s="459"/>
      <c r="M35" s="459"/>
      <c r="N35" s="459"/>
      <c r="O35" s="372"/>
      <c r="P35" s="372"/>
      <c r="Q35" s="372"/>
      <c r="R35" s="372"/>
      <c r="S35" s="372"/>
      <c r="T35" s="372"/>
      <c r="U35" s="372"/>
      <c r="V35" s="372"/>
      <c r="W35" s="372"/>
      <c r="X35" s="372"/>
      <c r="Y35" s="372"/>
      <c r="Z35" s="372"/>
      <c r="AA35" s="372"/>
      <c r="AB35" s="372"/>
      <c r="AC35" s="372"/>
      <c r="AD35" s="372"/>
      <c r="AE35" s="372"/>
      <c r="AF35" s="372"/>
    </row>
    <row r="36" spans="1:32" x14ac:dyDescent="0.25">
      <c r="A36" s="278">
        <v>25</v>
      </c>
      <c r="B36" s="459" t="s">
        <v>3664</v>
      </c>
      <c r="C36" s="356" t="s">
        <v>3672</v>
      </c>
      <c r="D36" s="459"/>
      <c r="E36" s="459"/>
      <c r="F36" s="459"/>
      <c r="G36" s="459"/>
      <c r="H36" s="459"/>
      <c r="I36" s="459"/>
      <c r="J36" s="459"/>
      <c r="K36" s="459"/>
      <c r="L36" s="459"/>
      <c r="M36" s="459"/>
      <c r="N36" s="459"/>
      <c r="O36" s="372"/>
      <c r="P36" s="372"/>
      <c r="Q36" s="372"/>
      <c r="R36" s="372"/>
      <c r="S36" s="372"/>
      <c r="T36" s="372" t="s">
        <v>3396</v>
      </c>
      <c r="U36" s="372" t="s">
        <v>3396</v>
      </c>
      <c r="V36" s="372" t="s">
        <v>3396</v>
      </c>
      <c r="W36" s="372"/>
      <c r="X36" s="372" t="s">
        <v>3396</v>
      </c>
      <c r="Y36" s="372"/>
      <c r="Z36" s="372"/>
      <c r="AA36" s="372"/>
      <c r="AB36" s="372"/>
      <c r="AC36" s="372"/>
      <c r="AD36" s="372"/>
      <c r="AE36" s="372"/>
      <c r="AF36" s="372"/>
    </row>
    <row r="37" spans="1:32" x14ac:dyDescent="0.25">
      <c r="A37" s="278">
        <v>26</v>
      </c>
      <c r="B37" s="459" t="s">
        <v>3418</v>
      </c>
      <c r="C37" s="356" t="s">
        <v>3419</v>
      </c>
      <c r="D37" s="459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372"/>
      <c r="P37" s="372"/>
      <c r="Q37" s="372"/>
      <c r="R37" s="372"/>
      <c r="S37" s="372"/>
      <c r="T37" s="372"/>
      <c r="U37" s="372"/>
      <c r="V37" s="372"/>
      <c r="W37" s="372"/>
      <c r="X37" s="372"/>
      <c r="Y37" s="372"/>
      <c r="Z37" s="372"/>
      <c r="AA37" s="372" t="s">
        <v>3396</v>
      </c>
      <c r="AB37" s="372"/>
      <c r="AC37" s="372"/>
      <c r="AD37" s="372"/>
      <c r="AE37" s="372"/>
      <c r="AF37" s="372"/>
    </row>
    <row r="38" spans="1:32" ht="60" x14ac:dyDescent="0.25">
      <c r="A38" s="278">
        <v>27</v>
      </c>
      <c r="B38" s="462" t="s">
        <v>3621</v>
      </c>
      <c r="C38" s="357" t="s">
        <v>3622</v>
      </c>
      <c r="D38" s="462"/>
      <c r="E38" s="462"/>
      <c r="F38" s="462"/>
      <c r="G38" s="462"/>
      <c r="H38" s="462"/>
      <c r="I38" s="462"/>
      <c r="J38" s="462"/>
      <c r="K38" s="462"/>
      <c r="L38" s="462"/>
      <c r="M38" s="462"/>
      <c r="N38" s="462"/>
      <c r="O38" s="373"/>
      <c r="P38" s="373"/>
      <c r="Q38" s="373"/>
      <c r="R38" s="373"/>
      <c r="S38" s="373"/>
      <c r="T38" s="373"/>
      <c r="U38" s="373"/>
      <c r="V38" s="373"/>
      <c r="W38" s="373"/>
      <c r="X38" s="373"/>
      <c r="Y38" s="373"/>
      <c r="Z38" s="373"/>
      <c r="AA38" s="373"/>
      <c r="AB38" s="373"/>
      <c r="AC38" s="373"/>
      <c r="AD38" s="373" t="s">
        <v>3396</v>
      </c>
      <c r="AE38" s="373" t="s">
        <v>3396</v>
      </c>
      <c r="AF38" s="373"/>
    </row>
    <row r="39" spans="1:32" ht="60" x14ac:dyDescent="0.25">
      <c r="A39" s="278">
        <v>28</v>
      </c>
      <c r="B39" s="459" t="s">
        <v>3624</v>
      </c>
      <c r="C39" s="356" t="s">
        <v>3623</v>
      </c>
      <c r="D39" s="262"/>
      <c r="E39" s="262"/>
      <c r="F39" s="262"/>
      <c r="G39" s="262"/>
      <c r="H39" s="262"/>
      <c r="I39" s="262"/>
      <c r="J39" s="262"/>
      <c r="K39" s="262"/>
      <c r="L39" s="262"/>
      <c r="M39" s="262"/>
      <c r="N39" s="262"/>
      <c r="O39" s="262"/>
      <c r="P39" s="262"/>
      <c r="Q39" s="262"/>
      <c r="R39" s="262"/>
      <c r="S39" s="262"/>
      <c r="T39" s="262"/>
      <c r="U39" s="262"/>
      <c r="V39" s="262"/>
      <c r="W39" s="262"/>
      <c r="X39" s="262"/>
      <c r="Y39" s="262"/>
      <c r="Z39" s="262"/>
      <c r="AA39" s="262"/>
      <c r="AB39" s="262"/>
      <c r="AC39" s="262"/>
      <c r="AD39" s="262"/>
      <c r="AE39" s="262"/>
      <c r="AF39" s="262" t="s">
        <v>3396</v>
      </c>
    </row>
    <row r="40" spans="1:32" x14ac:dyDescent="0.25">
      <c r="C40" s="458"/>
    </row>
    <row r="41" spans="1:32" x14ac:dyDescent="0.25">
      <c r="A41" s="669" t="s">
        <v>3429</v>
      </c>
      <c r="B41" s="669"/>
      <c r="C41" s="669"/>
    </row>
    <row r="42" spans="1:32" x14ac:dyDescent="0.25">
      <c r="A42" s="669" t="s">
        <v>3758</v>
      </c>
      <c r="B42" s="669"/>
      <c r="C42" s="669"/>
    </row>
  </sheetData>
  <autoFilter ref="A11:AJ39" xr:uid="{00000000-0009-0000-0000-00000B000000}"/>
  <mergeCells count="7">
    <mergeCell ref="A42:C42"/>
    <mergeCell ref="A41:C41"/>
    <mergeCell ref="A8:AF8"/>
    <mergeCell ref="A10:A11"/>
    <mergeCell ref="B10:B11"/>
    <mergeCell ref="C10:C11"/>
    <mergeCell ref="D10:AF10"/>
  </mergeCells>
  <conditionalFormatting sqref="A1">
    <cfRule type="duplicateValues" dxfId="58" priority="2"/>
  </conditionalFormatting>
  <conditionalFormatting sqref="A2">
    <cfRule type="duplicateValues" dxfId="57" priority="1"/>
  </conditionalFormatting>
  <conditionalFormatting sqref="AB4:AB7 A3">
    <cfRule type="duplicateValues" dxfId="56" priority="134"/>
  </conditionalFormatting>
  <conditionalFormatting sqref="AB4:AB7 A3">
    <cfRule type="duplicateValues" dxfId="55" priority="136"/>
  </conditionalFormatting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34"/>
  <sheetViews>
    <sheetView zoomScale="90" zoomScaleNormal="90" workbookViewId="0">
      <selection activeCell="F22" sqref="F22"/>
    </sheetView>
  </sheetViews>
  <sheetFormatPr defaultRowHeight="15" x14ac:dyDescent="0.25"/>
  <cols>
    <col min="1" max="1" width="9.140625" style="147"/>
    <col min="2" max="2" width="19.7109375" style="147" customWidth="1"/>
    <col min="3" max="3" width="59.5703125" style="363" customWidth="1"/>
    <col min="4" max="4" width="16.85546875" style="147" customWidth="1"/>
    <col min="5" max="7" width="9.140625" style="147"/>
    <col min="8" max="8" width="14.7109375" style="147" customWidth="1"/>
    <col min="9" max="16384" width="9.140625" style="147"/>
  </cols>
  <sheetData>
    <row r="1" spans="1:31" s="73" customFormat="1" x14ac:dyDescent="0.25">
      <c r="A1" s="70" t="s">
        <v>3693</v>
      </c>
      <c r="B1" s="71"/>
      <c r="C1" s="249"/>
      <c r="D1" s="72"/>
      <c r="F1" s="74"/>
    </row>
    <row r="2" spans="1:31" s="73" customFormat="1" x14ac:dyDescent="0.25">
      <c r="A2" s="75" t="s">
        <v>4388</v>
      </c>
      <c r="B2" s="71"/>
      <c r="C2" s="75"/>
      <c r="D2" s="72"/>
      <c r="F2" s="74"/>
    </row>
    <row r="3" spans="1:31" s="145" customFormat="1" x14ac:dyDescent="0.25">
      <c r="A3" s="114"/>
      <c r="B3" s="115"/>
      <c r="C3" s="116"/>
      <c r="D3" s="115"/>
      <c r="H3" s="337"/>
    </row>
    <row r="4" spans="1:31" s="145" customFormat="1" x14ac:dyDescent="0.25">
      <c r="H4" s="337"/>
      <c r="Q4" s="80" t="s">
        <v>3625</v>
      </c>
      <c r="AB4" s="71"/>
      <c r="AC4" s="71"/>
      <c r="AD4" s="188"/>
      <c r="AE4" s="71"/>
    </row>
    <row r="5" spans="1:31" s="145" customFormat="1" ht="12.75" customHeight="1" x14ac:dyDescent="0.25">
      <c r="H5" s="337"/>
      <c r="M5" s="71"/>
      <c r="N5" s="71"/>
      <c r="O5" s="188"/>
      <c r="P5" s="71"/>
      <c r="Q5" s="80" t="s">
        <v>1</v>
      </c>
      <c r="AB5" s="71"/>
      <c r="AC5" s="71"/>
      <c r="AD5" s="188"/>
      <c r="AE5" s="71"/>
    </row>
    <row r="6" spans="1:31" s="145" customFormat="1" ht="12.75" customHeight="1" x14ac:dyDescent="0.25">
      <c r="H6" s="337"/>
      <c r="M6" s="71"/>
      <c r="N6" s="71"/>
      <c r="O6" s="188"/>
      <c r="P6" s="71"/>
      <c r="Q6" s="80" t="s">
        <v>4392</v>
      </c>
      <c r="AB6" s="71"/>
      <c r="AC6" s="71"/>
      <c r="AD6" s="188"/>
      <c r="AE6" s="71"/>
    </row>
    <row r="7" spans="1:31" ht="15" customHeight="1" x14ac:dyDescent="0.25">
      <c r="A7" s="673" t="s">
        <v>3640</v>
      </c>
      <c r="B7" s="673"/>
      <c r="C7" s="673"/>
      <c r="D7" s="673"/>
      <c r="E7" s="673"/>
      <c r="F7" s="673"/>
      <c r="G7" s="673"/>
      <c r="H7" s="673"/>
      <c r="I7" s="673"/>
      <c r="J7" s="673"/>
      <c r="K7" s="673"/>
      <c r="L7" s="673"/>
      <c r="M7" s="673"/>
      <c r="N7" s="673"/>
      <c r="O7" s="673"/>
      <c r="P7" s="673"/>
      <c r="Q7" s="673"/>
      <c r="R7" s="358"/>
      <c r="S7" s="358"/>
      <c r="T7" s="358"/>
      <c r="U7" s="358"/>
      <c r="V7" s="358"/>
      <c r="W7" s="358"/>
      <c r="X7" s="358"/>
      <c r="Y7" s="358"/>
      <c r="Z7" s="358"/>
      <c r="AA7" s="358"/>
      <c r="AB7" s="358"/>
      <c r="AC7" s="358"/>
      <c r="AD7" s="358"/>
    </row>
    <row r="8" spans="1:31" ht="14.25" customHeight="1" x14ac:dyDescent="0.25">
      <c r="A8" s="673"/>
      <c r="B8" s="673"/>
      <c r="C8" s="673"/>
      <c r="D8" s="673"/>
      <c r="E8" s="673"/>
      <c r="F8" s="673"/>
      <c r="G8" s="673"/>
      <c r="H8" s="673"/>
      <c r="I8" s="673"/>
      <c r="J8" s="673"/>
      <c r="K8" s="673"/>
      <c r="L8" s="673"/>
      <c r="M8" s="673"/>
      <c r="N8" s="673"/>
      <c r="O8" s="673"/>
      <c r="P8" s="673"/>
      <c r="Q8" s="673"/>
    </row>
    <row r="10" spans="1:31" x14ac:dyDescent="0.25">
      <c r="A10" s="627" t="s">
        <v>6</v>
      </c>
      <c r="B10" s="674" t="s">
        <v>1536</v>
      </c>
      <c r="C10" s="627" t="s">
        <v>2357</v>
      </c>
      <c r="D10" s="675" t="s">
        <v>3366</v>
      </c>
      <c r="E10" s="676"/>
      <c r="F10" s="676"/>
      <c r="G10" s="676"/>
      <c r="H10" s="676"/>
      <c r="I10" s="676"/>
      <c r="J10" s="676"/>
      <c r="K10" s="676"/>
      <c r="L10" s="676"/>
      <c r="M10" s="676"/>
      <c r="N10" s="676"/>
      <c r="O10" s="676"/>
      <c r="P10" s="676"/>
      <c r="Q10" s="677"/>
    </row>
    <row r="11" spans="1:31" ht="74.25" customHeight="1" x14ac:dyDescent="0.25">
      <c r="A11" s="627"/>
      <c r="B11" s="674"/>
      <c r="C11" s="627"/>
      <c r="D11" s="336" t="s">
        <v>3438</v>
      </c>
      <c r="E11" s="336" t="s">
        <v>3367</v>
      </c>
      <c r="F11" s="336" t="s">
        <v>3439</v>
      </c>
      <c r="G11" s="336" t="s">
        <v>3440</v>
      </c>
      <c r="H11" s="336" t="s">
        <v>3441</v>
      </c>
      <c r="I11" s="336" t="s">
        <v>3442</v>
      </c>
      <c r="J11" s="336" t="s">
        <v>3443</v>
      </c>
      <c r="K11" s="336" t="s">
        <v>3444</v>
      </c>
      <c r="L11" s="336" t="s">
        <v>3445</v>
      </c>
      <c r="M11" s="336" t="s">
        <v>3370</v>
      </c>
      <c r="N11" s="336" t="s">
        <v>3446</v>
      </c>
      <c r="O11" s="336" t="s">
        <v>3374</v>
      </c>
      <c r="P11" s="336" t="s">
        <v>3375</v>
      </c>
      <c r="Q11" s="336" t="s">
        <v>3447</v>
      </c>
    </row>
    <row r="12" spans="1:31" ht="15" customHeight="1" x14ac:dyDescent="0.25">
      <c r="A12" s="262">
        <v>1</v>
      </c>
      <c r="B12" s="359" t="s">
        <v>3643</v>
      </c>
      <c r="C12" s="328" t="s">
        <v>3448</v>
      </c>
      <c r="D12" s="313" t="s">
        <v>3396</v>
      </c>
      <c r="E12" s="313" t="s">
        <v>3396</v>
      </c>
      <c r="F12" s="313" t="s">
        <v>3396</v>
      </c>
      <c r="G12" s="313" t="s">
        <v>3396</v>
      </c>
      <c r="H12" s="313" t="s">
        <v>3396</v>
      </c>
      <c r="I12" s="313" t="s">
        <v>3396</v>
      </c>
      <c r="J12" s="313" t="s">
        <v>3396</v>
      </c>
      <c r="K12" s="313" t="s">
        <v>3396</v>
      </c>
      <c r="L12" s="313" t="s">
        <v>3396</v>
      </c>
      <c r="M12" s="313" t="s">
        <v>3396</v>
      </c>
      <c r="N12" s="313" t="s">
        <v>3396</v>
      </c>
      <c r="O12" s="313" t="s">
        <v>3396</v>
      </c>
      <c r="P12" s="313" t="s">
        <v>3396</v>
      </c>
      <c r="Q12" s="313" t="s">
        <v>3396</v>
      </c>
    </row>
    <row r="13" spans="1:31" ht="37.5" customHeight="1" x14ac:dyDescent="0.25">
      <c r="A13" s="262">
        <v>2</v>
      </c>
      <c r="B13" s="359" t="s">
        <v>3663</v>
      </c>
      <c r="C13" s="355" t="s">
        <v>3628</v>
      </c>
      <c r="D13" s="278" t="s">
        <v>3396</v>
      </c>
      <c r="E13" s="278" t="s">
        <v>3396</v>
      </c>
      <c r="F13" s="278" t="s">
        <v>3396</v>
      </c>
      <c r="G13" s="278" t="s">
        <v>3396</v>
      </c>
      <c r="H13" s="278"/>
      <c r="I13" s="278" t="s">
        <v>3396</v>
      </c>
      <c r="J13" s="278" t="s">
        <v>3396</v>
      </c>
      <c r="K13" s="278" t="s">
        <v>3396</v>
      </c>
      <c r="L13" s="278" t="s">
        <v>3396</v>
      </c>
      <c r="M13" s="278" t="s">
        <v>3396</v>
      </c>
      <c r="N13" s="278" t="s">
        <v>3396</v>
      </c>
      <c r="O13" s="278" t="s">
        <v>3396</v>
      </c>
      <c r="P13" s="278" t="s">
        <v>3396</v>
      </c>
      <c r="Q13" s="278"/>
    </row>
    <row r="14" spans="1:31" ht="15" customHeight="1" x14ac:dyDescent="0.25">
      <c r="A14" s="262">
        <v>3</v>
      </c>
      <c r="B14" s="359" t="s">
        <v>3421</v>
      </c>
      <c r="C14" s="314" t="s">
        <v>3514</v>
      </c>
      <c r="D14" s="278" t="s">
        <v>3396</v>
      </c>
      <c r="E14" s="278" t="s">
        <v>3396</v>
      </c>
      <c r="F14" s="278" t="s">
        <v>3396</v>
      </c>
      <c r="G14" s="278" t="s">
        <v>3396</v>
      </c>
      <c r="H14" s="278" t="s">
        <v>3396</v>
      </c>
      <c r="I14" s="278" t="s">
        <v>3396</v>
      </c>
      <c r="J14" s="278" t="s">
        <v>3396</v>
      </c>
      <c r="K14" s="278" t="s">
        <v>3396</v>
      </c>
      <c r="L14" s="278" t="s">
        <v>3396</v>
      </c>
      <c r="M14" s="278" t="s">
        <v>3396</v>
      </c>
      <c r="N14" s="278" t="s">
        <v>3396</v>
      </c>
      <c r="O14" s="278" t="s">
        <v>3396</v>
      </c>
      <c r="P14" s="278" t="s">
        <v>3396</v>
      </c>
      <c r="Q14" s="278"/>
    </row>
    <row r="15" spans="1:31" ht="15" customHeight="1" x14ac:dyDescent="0.25">
      <c r="A15" s="262">
        <v>4</v>
      </c>
      <c r="B15" s="359" t="s">
        <v>3422</v>
      </c>
      <c r="C15" s="314" t="s">
        <v>3398</v>
      </c>
      <c r="D15" s="278"/>
      <c r="E15" s="278"/>
      <c r="F15" s="278"/>
      <c r="G15" s="278"/>
      <c r="H15" s="278" t="s">
        <v>3396</v>
      </c>
      <c r="I15" s="278"/>
      <c r="J15" s="278"/>
      <c r="K15" s="278"/>
      <c r="L15" s="278"/>
      <c r="M15" s="278"/>
      <c r="N15" s="278"/>
      <c r="O15" s="278"/>
      <c r="P15" s="278"/>
      <c r="Q15" s="278"/>
    </row>
    <row r="16" spans="1:31" ht="15" customHeight="1" x14ac:dyDescent="0.25">
      <c r="A16" s="262">
        <v>5</v>
      </c>
      <c r="B16" s="359" t="s">
        <v>3426</v>
      </c>
      <c r="C16" s="314" t="s">
        <v>3427</v>
      </c>
      <c r="D16" s="278" t="s">
        <v>3396</v>
      </c>
      <c r="E16" s="278" t="s">
        <v>3396</v>
      </c>
      <c r="F16" s="278" t="s">
        <v>3396</v>
      </c>
      <c r="G16" s="278" t="s">
        <v>3396</v>
      </c>
      <c r="H16" s="278" t="s">
        <v>3396</v>
      </c>
      <c r="I16" s="278" t="s">
        <v>3396</v>
      </c>
      <c r="J16" s="278" t="s">
        <v>3396</v>
      </c>
      <c r="K16" s="278" t="s">
        <v>3396</v>
      </c>
      <c r="L16" s="278" t="s">
        <v>3396</v>
      </c>
      <c r="M16" s="278" t="s">
        <v>3396</v>
      </c>
      <c r="N16" s="278" t="s">
        <v>3396</v>
      </c>
      <c r="O16" s="278" t="s">
        <v>3396</v>
      </c>
      <c r="P16" s="278" t="s">
        <v>3396</v>
      </c>
      <c r="Q16" s="278"/>
    </row>
    <row r="17" spans="1:17" x14ac:dyDescent="0.25">
      <c r="A17" s="262">
        <v>6</v>
      </c>
      <c r="B17" s="311" t="s">
        <v>3450</v>
      </c>
      <c r="C17" s="314" t="s">
        <v>3451</v>
      </c>
      <c r="D17" s="278" t="s">
        <v>3396</v>
      </c>
      <c r="E17" s="278" t="s">
        <v>3396</v>
      </c>
      <c r="F17" s="278" t="s">
        <v>3396</v>
      </c>
      <c r="G17" s="278" t="s">
        <v>3396</v>
      </c>
      <c r="H17" s="278" t="s">
        <v>3396</v>
      </c>
      <c r="I17" s="278" t="s">
        <v>3396</v>
      </c>
      <c r="J17" s="278" t="s">
        <v>3396</v>
      </c>
      <c r="K17" s="278" t="s">
        <v>3396</v>
      </c>
      <c r="L17" s="278" t="s">
        <v>3396</v>
      </c>
      <c r="M17" s="278" t="s">
        <v>3396</v>
      </c>
      <c r="N17" s="278" t="s">
        <v>3396</v>
      </c>
      <c r="O17" s="278" t="s">
        <v>3396</v>
      </c>
      <c r="P17" s="278" t="s">
        <v>3396</v>
      </c>
      <c r="Q17" s="278"/>
    </row>
    <row r="18" spans="1:17" ht="30" x14ac:dyDescent="0.25">
      <c r="A18" s="262">
        <v>7</v>
      </c>
      <c r="B18" s="311" t="s">
        <v>3412</v>
      </c>
      <c r="C18" s="314" t="s">
        <v>871</v>
      </c>
      <c r="D18" s="278" t="s">
        <v>3396</v>
      </c>
      <c r="E18" s="278" t="s">
        <v>3396</v>
      </c>
      <c r="F18" s="278" t="s">
        <v>3396</v>
      </c>
      <c r="G18" s="278" t="s">
        <v>3396</v>
      </c>
      <c r="H18" s="278" t="s">
        <v>3396</v>
      </c>
      <c r="I18" s="278" t="s">
        <v>3396</v>
      </c>
      <c r="J18" s="278" t="s">
        <v>3396</v>
      </c>
      <c r="K18" s="278" t="s">
        <v>3396</v>
      </c>
      <c r="L18" s="278" t="s">
        <v>3396</v>
      </c>
      <c r="M18" s="278" t="s">
        <v>3396</v>
      </c>
      <c r="N18" s="278" t="s">
        <v>3396</v>
      </c>
      <c r="O18" s="278" t="s">
        <v>3396</v>
      </c>
      <c r="P18" s="278" t="s">
        <v>3396</v>
      </c>
      <c r="Q18" s="278"/>
    </row>
    <row r="19" spans="1:17" x14ac:dyDescent="0.25">
      <c r="A19" s="262">
        <v>8</v>
      </c>
      <c r="B19" s="360" t="s">
        <v>3399</v>
      </c>
      <c r="C19" s="361" t="s">
        <v>600</v>
      </c>
      <c r="D19" s="278" t="s">
        <v>3396</v>
      </c>
      <c r="E19" s="278" t="s">
        <v>3396</v>
      </c>
      <c r="F19" s="278" t="s">
        <v>3396</v>
      </c>
      <c r="G19" s="278" t="s">
        <v>3396</v>
      </c>
      <c r="H19" s="278" t="s">
        <v>3396</v>
      </c>
      <c r="I19" s="278" t="s">
        <v>3396</v>
      </c>
      <c r="J19" s="278" t="s">
        <v>3396</v>
      </c>
      <c r="K19" s="278" t="s">
        <v>3396</v>
      </c>
      <c r="L19" s="278" t="s">
        <v>3396</v>
      </c>
      <c r="M19" s="278" t="s">
        <v>3396</v>
      </c>
      <c r="N19" s="278" t="s">
        <v>3396</v>
      </c>
      <c r="O19" s="278" t="s">
        <v>3396</v>
      </c>
      <c r="P19" s="278" t="s">
        <v>3396</v>
      </c>
      <c r="Q19" s="278"/>
    </row>
    <row r="20" spans="1:17" ht="30" x14ac:dyDescent="0.25">
      <c r="A20" s="262">
        <v>9</v>
      </c>
      <c r="B20" s="360" t="s">
        <v>3411</v>
      </c>
      <c r="C20" s="328" t="s">
        <v>765</v>
      </c>
      <c r="D20" s="311" t="s">
        <v>3397</v>
      </c>
      <c r="E20" s="278"/>
      <c r="F20" s="311" t="s">
        <v>3397</v>
      </c>
      <c r="G20" s="311" t="s">
        <v>3397</v>
      </c>
      <c r="H20" s="311" t="s">
        <v>3397</v>
      </c>
      <c r="I20" s="311" t="s">
        <v>3397</v>
      </c>
      <c r="J20" s="311" t="s">
        <v>3397</v>
      </c>
      <c r="K20" s="311" t="s">
        <v>3397</v>
      </c>
      <c r="L20" s="311" t="s">
        <v>3397</v>
      </c>
      <c r="M20" s="311" t="s">
        <v>3397</v>
      </c>
      <c r="N20" s="278"/>
      <c r="O20" s="311" t="s">
        <v>3397</v>
      </c>
      <c r="P20" s="278"/>
      <c r="Q20" s="278"/>
    </row>
    <row r="21" spans="1:17" ht="30" x14ac:dyDescent="0.25">
      <c r="A21" s="262">
        <v>10</v>
      </c>
      <c r="B21" s="360" t="s">
        <v>3400</v>
      </c>
      <c r="C21" s="361" t="s">
        <v>915</v>
      </c>
      <c r="D21" s="278"/>
      <c r="E21" s="278" t="s">
        <v>3396</v>
      </c>
      <c r="F21" s="278" t="s">
        <v>3396</v>
      </c>
      <c r="G21" s="278"/>
      <c r="H21" s="278"/>
      <c r="I21" s="278"/>
      <c r="J21" s="278"/>
      <c r="K21" s="278"/>
      <c r="L21" s="278" t="s">
        <v>3396</v>
      </c>
      <c r="M21" s="278"/>
      <c r="N21" s="278" t="s">
        <v>3396</v>
      </c>
      <c r="O21" s="278" t="s">
        <v>3396</v>
      </c>
      <c r="P21" s="278" t="s">
        <v>3396</v>
      </c>
      <c r="Q21" s="278"/>
    </row>
    <row r="22" spans="1:17" ht="45" x14ac:dyDescent="0.25">
      <c r="A22" s="262">
        <v>11</v>
      </c>
      <c r="B22" s="360" t="s">
        <v>3401</v>
      </c>
      <c r="C22" s="361" t="s">
        <v>3402</v>
      </c>
      <c r="D22" s="278"/>
      <c r="E22" s="278"/>
      <c r="F22" s="278"/>
      <c r="G22" s="278"/>
      <c r="H22" s="278" t="s">
        <v>3396</v>
      </c>
      <c r="I22" s="278"/>
      <c r="J22" s="311" t="s">
        <v>3436</v>
      </c>
      <c r="K22" s="278"/>
      <c r="L22" s="278"/>
      <c r="M22" s="278" t="s">
        <v>3396</v>
      </c>
      <c r="N22" s="278"/>
      <c r="O22" s="278"/>
      <c r="P22" s="278"/>
      <c r="Q22" s="278"/>
    </row>
    <row r="23" spans="1:17" x14ac:dyDescent="0.25">
      <c r="A23" s="262">
        <v>12</v>
      </c>
      <c r="B23" s="262" t="s">
        <v>3413</v>
      </c>
      <c r="C23" s="362" t="s">
        <v>996</v>
      </c>
      <c r="D23" s="278"/>
      <c r="E23" s="278" t="s">
        <v>3396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</row>
    <row r="24" spans="1:17" x14ac:dyDescent="0.25">
      <c r="A24" s="262">
        <v>13</v>
      </c>
      <c r="B24" s="334" t="s">
        <v>3452</v>
      </c>
      <c r="C24" s="328" t="s">
        <v>3453</v>
      </c>
      <c r="D24" s="324"/>
      <c r="E24" s="324"/>
      <c r="F24" s="324"/>
      <c r="G24" s="324"/>
      <c r="H24" s="324"/>
      <c r="I24" s="324" t="s">
        <v>3396</v>
      </c>
      <c r="J24" s="324" t="s">
        <v>3396</v>
      </c>
      <c r="K24" s="324"/>
      <c r="L24" s="324"/>
      <c r="M24" s="324"/>
      <c r="N24" s="324"/>
      <c r="O24" s="324"/>
      <c r="P24" s="324"/>
      <c r="Q24" s="324"/>
    </row>
    <row r="25" spans="1:17" x14ac:dyDescent="0.25">
      <c r="A25" s="262">
        <v>14</v>
      </c>
      <c r="B25" s="334" t="s">
        <v>3403</v>
      </c>
      <c r="C25" s="328" t="s">
        <v>584</v>
      </c>
      <c r="D25" s="324"/>
      <c r="E25" s="324"/>
      <c r="F25" s="324"/>
      <c r="G25" s="324"/>
      <c r="H25" s="324"/>
      <c r="I25" s="324"/>
      <c r="J25" s="324"/>
      <c r="K25" s="324"/>
      <c r="L25" s="324"/>
      <c r="M25" s="324"/>
      <c r="N25" s="324"/>
      <c r="O25" s="324"/>
      <c r="P25" s="324" t="s">
        <v>3396</v>
      </c>
      <c r="Q25" s="324"/>
    </row>
    <row r="26" spans="1:17" x14ac:dyDescent="0.25">
      <c r="A26" s="262">
        <v>15</v>
      </c>
      <c r="B26" s="334" t="s">
        <v>3655</v>
      </c>
      <c r="C26" s="328" t="s">
        <v>1683</v>
      </c>
      <c r="D26" s="278" t="s">
        <v>3396</v>
      </c>
      <c r="E26" s="278" t="s">
        <v>3396</v>
      </c>
      <c r="F26" s="278" t="s">
        <v>3396</v>
      </c>
      <c r="G26" s="278" t="s">
        <v>3396</v>
      </c>
      <c r="H26" s="278" t="s">
        <v>3396</v>
      </c>
      <c r="I26" s="278" t="s">
        <v>3396</v>
      </c>
      <c r="J26" s="278" t="s">
        <v>3396</v>
      </c>
      <c r="K26" s="278" t="s">
        <v>3396</v>
      </c>
      <c r="L26" s="278" t="s">
        <v>3396</v>
      </c>
      <c r="M26" s="278" t="s">
        <v>3396</v>
      </c>
      <c r="N26" s="278" t="s">
        <v>3396</v>
      </c>
      <c r="O26" s="278" t="s">
        <v>3396</v>
      </c>
      <c r="P26" s="278" t="s">
        <v>3396</v>
      </c>
      <c r="Q26" s="278"/>
    </row>
    <row r="27" spans="1:17" x14ac:dyDescent="0.25">
      <c r="A27" s="262">
        <v>16</v>
      </c>
      <c r="B27" s="334" t="s">
        <v>3414</v>
      </c>
      <c r="C27" s="328" t="s">
        <v>3415</v>
      </c>
      <c r="D27" s="278"/>
      <c r="E27" s="278"/>
      <c r="F27" s="278"/>
      <c r="G27" s="278"/>
      <c r="H27" s="278"/>
      <c r="I27" s="278"/>
      <c r="J27" s="278"/>
      <c r="K27" s="278"/>
      <c r="L27" s="278" t="s">
        <v>3396</v>
      </c>
      <c r="M27" s="278" t="s">
        <v>3396</v>
      </c>
      <c r="N27" s="278"/>
      <c r="O27" s="278" t="s">
        <v>3396</v>
      </c>
      <c r="P27" s="278"/>
      <c r="Q27" s="278"/>
    </row>
    <row r="28" spans="1:17" x14ac:dyDescent="0.25">
      <c r="A28" s="262">
        <v>17</v>
      </c>
      <c r="B28" s="334" t="s">
        <v>3626</v>
      </c>
      <c r="C28" s="363" t="s">
        <v>3627</v>
      </c>
      <c r="D28" s="278" t="s">
        <v>3396</v>
      </c>
      <c r="E28" s="278" t="s">
        <v>3396</v>
      </c>
      <c r="F28" s="278" t="s">
        <v>3396</v>
      </c>
      <c r="G28" s="278" t="s">
        <v>3396</v>
      </c>
      <c r="H28" s="278" t="s">
        <v>3396</v>
      </c>
      <c r="I28" s="278" t="s">
        <v>3396</v>
      </c>
      <c r="J28" s="278" t="s">
        <v>3396</v>
      </c>
      <c r="K28" s="278" t="s">
        <v>3396</v>
      </c>
      <c r="L28" s="278" t="s">
        <v>3396</v>
      </c>
      <c r="M28" s="278" t="s">
        <v>3396</v>
      </c>
      <c r="N28" s="278"/>
      <c r="O28" s="278" t="s">
        <v>3396</v>
      </c>
      <c r="P28" s="278"/>
      <c r="Q28" s="278"/>
    </row>
    <row r="29" spans="1:17" ht="15.75" x14ac:dyDescent="0.25">
      <c r="A29" s="262">
        <v>18</v>
      </c>
      <c r="B29" s="359" t="s">
        <v>3454</v>
      </c>
      <c r="C29" s="362" t="s">
        <v>3455</v>
      </c>
      <c r="D29" s="278"/>
      <c r="E29" s="278"/>
      <c r="F29" s="278"/>
      <c r="G29" s="278"/>
      <c r="H29" s="278" t="s">
        <v>3396</v>
      </c>
      <c r="I29" s="278"/>
      <c r="J29" s="278"/>
      <c r="K29" s="278"/>
      <c r="L29" s="278"/>
      <c r="M29" s="278"/>
      <c r="N29" s="278"/>
      <c r="O29" s="278"/>
      <c r="P29" s="278"/>
      <c r="Q29" s="278"/>
    </row>
    <row r="30" spans="1:17" x14ac:dyDescent="0.25">
      <c r="A30" s="262">
        <v>19</v>
      </c>
      <c r="B30" s="262" t="s">
        <v>3456</v>
      </c>
      <c r="C30" s="362" t="s">
        <v>3457</v>
      </c>
      <c r="D30" s="325"/>
      <c r="E30" s="325"/>
      <c r="F30" s="325"/>
      <c r="G30" s="325"/>
      <c r="H30" s="278" t="s">
        <v>3396</v>
      </c>
      <c r="I30" s="325"/>
      <c r="J30" s="325"/>
      <c r="K30" s="325"/>
      <c r="L30" s="325"/>
      <c r="M30" s="325"/>
      <c r="N30" s="325"/>
      <c r="O30" s="325"/>
      <c r="P30" s="325"/>
      <c r="Q30" s="325"/>
    </row>
    <row r="31" spans="1:17" ht="30" x14ac:dyDescent="0.25">
      <c r="A31" s="262">
        <v>20</v>
      </c>
      <c r="B31" s="262" t="s">
        <v>3458</v>
      </c>
      <c r="C31" s="328" t="s">
        <v>3459</v>
      </c>
      <c r="D31" s="325"/>
      <c r="E31" s="325"/>
      <c r="F31" s="325"/>
      <c r="G31" s="325"/>
      <c r="H31" s="325"/>
      <c r="I31" s="325"/>
      <c r="J31" s="325"/>
      <c r="K31" s="325"/>
      <c r="L31" s="325"/>
      <c r="M31" s="325"/>
      <c r="N31" s="325"/>
      <c r="O31" s="278" t="s">
        <v>3396</v>
      </c>
      <c r="P31" s="325"/>
      <c r="Q31" s="325"/>
    </row>
    <row r="32" spans="1:17" x14ac:dyDescent="0.25">
      <c r="C32" s="147"/>
    </row>
    <row r="33" spans="1:1" x14ac:dyDescent="0.25">
      <c r="A33" s="363" t="s">
        <v>3429</v>
      </c>
    </row>
    <row r="34" spans="1:1" x14ac:dyDescent="0.25">
      <c r="A34" s="147" t="s">
        <v>3460</v>
      </c>
    </row>
  </sheetData>
  <autoFilter ref="A11:AE31" xr:uid="{00000000-0009-0000-0000-00000C000000}"/>
  <mergeCells count="5">
    <mergeCell ref="A7:Q8"/>
    <mergeCell ref="A10:A11"/>
    <mergeCell ref="B10:B11"/>
    <mergeCell ref="C10:C11"/>
    <mergeCell ref="D10:Q10"/>
  </mergeCells>
  <conditionalFormatting sqref="AB4:AB6 A3">
    <cfRule type="duplicateValues" dxfId="54" priority="7"/>
  </conditionalFormatting>
  <conditionalFormatting sqref="AB4:AB6 A3">
    <cfRule type="duplicateValues" dxfId="53" priority="8"/>
  </conditionalFormatting>
  <conditionalFormatting sqref="M5:M6">
    <cfRule type="duplicateValues" dxfId="52" priority="3"/>
  </conditionalFormatting>
  <conditionalFormatting sqref="M5:M6">
    <cfRule type="duplicateValues" dxfId="51" priority="4"/>
  </conditionalFormatting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W102"/>
  <sheetViews>
    <sheetView zoomScale="40" zoomScaleNormal="40" workbookViewId="0">
      <selection activeCell="X45" sqref="X45"/>
    </sheetView>
  </sheetViews>
  <sheetFormatPr defaultRowHeight="15" x14ac:dyDescent="0.25"/>
  <cols>
    <col min="1" max="1" width="9.140625" style="326"/>
    <col min="2" max="2" width="19.7109375" style="326" customWidth="1"/>
    <col min="3" max="3" width="59.5703125" style="333" customWidth="1"/>
    <col min="4" max="4" width="15.140625" style="326" customWidth="1"/>
    <col min="5" max="5" width="15.28515625" style="326" customWidth="1"/>
    <col min="6" max="6" width="13" style="326" customWidth="1"/>
    <col min="7" max="11" width="9.140625" style="326" customWidth="1"/>
    <col min="12" max="12" width="10.85546875" style="326" customWidth="1"/>
    <col min="13" max="13" width="9.140625" style="326" customWidth="1"/>
    <col min="14" max="14" width="8.5703125" style="326" customWidth="1"/>
    <col min="15" max="37" width="9.140625" style="326" customWidth="1"/>
    <col min="38" max="41" width="9.140625" style="326"/>
    <col min="42" max="42" width="18.42578125" style="326" customWidth="1"/>
    <col min="43" max="43" width="12.5703125" style="326" customWidth="1"/>
    <col min="44" max="16384" width="9.140625" style="326"/>
  </cols>
  <sheetData>
    <row r="1" spans="1:49" s="73" customFormat="1" x14ac:dyDescent="0.25">
      <c r="A1" s="70" t="s">
        <v>3693</v>
      </c>
      <c r="B1" s="71"/>
      <c r="C1" s="249"/>
      <c r="D1" s="72"/>
      <c r="F1" s="74"/>
    </row>
    <row r="2" spans="1:49" s="73" customFormat="1" x14ac:dyDescent="0.25">
      <c r="A2" s="75" t="s">
        <v>4388</v>
      </c>
      <c r="B2" s="71"/>
      <c r="C2" s="75"/>
      <c r="D2" s="72"/>
      <c r="F2" s="74"/>
    </row>
    <row r="3" spans="1:49" s="145" customFormat="1" x14ac:dyDescent="0.25">
      <c r="H3" s="337"/>
      <c r="AB3" s="71"/>
      <c r="AC3" s="71"/>
      <c r="AD3" s="71"/>
      <c r="AE3" s="71"/>
      <c r="AF3" s="188"/>
      <c r="AG3" s="71"/>
    </row>
    <row r="4" spans="1:49" s="145" customFormat="1" ht="12.75" customHeight="1" x14ac:dyDescent="0.25">
      <c r="H4" s="337"/>
      <c r="AB4" s="71"/>
      <c r="AC4" s="71"/>
      <c r="AD4" s="71"/>
      <c r="AE4" s="71"/>
      <c r="AF4" s="188"/>
      <c r="AG4" s="71"/>
      <c r="AW4" s="80" t="s">
        <v>3629</v>
      </c>
    </row>
    <row r="5" spans="1:49" s="145" customFormat="1" ht="12.75" customHeight="1" x14ac:dyDescent="0.25">
      <c r="H5" s="337"/>
      <c r="AB5" s="71"/>
      <c r="AC5" s="71"/>
      <c r="AD5" s="71"/>
      <c r="AE5" s="71"/>
      <c r="AF5" s="188"/>
      <c r="AG5" s="71"/>
      <c r="AW5" s="80" t="s">
        <v>1</v>
      </c>
    </row>
    <row r="6" spans="1:49" ht="15" customHeight="1" x14ac:dyDescent="0.25"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64"/>
      <c r="AE6" s="364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80" t="s">
        <v>4389</v>
      </c>
    </row>
    <row r="7" spans="1:49" ht="15" customHeight="1" x14ac:dyDescent="0.25"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335"/>
      <c r="T7" s="335"/>
      <c r="U7" s="335"/>
      <c r="V7" s="335"/>
      <c r="W7" s="335"/>
      <c r="X7" s="335"/>
      <c r="Y7" s="335"/>
      <c r="Z7" s="335"/>
      <c r="AA7" s="335"/>
      <c r="AB7" s="335"/>
      <c r="AC7" s="335"/>
      <c r="AD7" s="364"/>
      <c r="AE7" s="364"/>
      <c r="AF7" s="335"/>
      <c r="AG7" s="335"/>
      <c r="AH7" s="335"/>
      <c r="AI7" s="335"/>
      <c r="AJ7" s="335"/>
      <c r="AK7" s="335"/>
      <c r="AL7" s="335"/>
      <c r="AM7" s="335"/>
      <c r="AN7" s="335"/>
      <c r="AO7" s="335"/>
      <c r="AP7" s="335"/>
      <c r="AQ7" s="335"/>
      <c r="AR7" s="335"/>
      <c r="AS7" s="335"/>
      <c r="AT7" s="335"/>
      <c r="AU7" s="335"/>
      <c r="AV7" s="335"/>
      <c r="AW7" s="80"/>
    </row>
    <row r="8" spans="1:49" ht="22.5" customHeight="1" x14ac:dyDescent="0.25">
      <c r="A8" s="673" t="s">
        <v>3641</v>
      </c>
      <c r="B8" s="673"/>
      <c r="C8" s="673"/>
      <c r="D8" s="673"/>
      <c r="E8" s="673"/>
      <c r="F8" s="673"/>
      <c r="G8" s="673"/>
      <c r="H8" s="673"/>
      <c r="I8" s="673"/>
      <c r="J8" s="673"/>
      <c r="K8" s="673"/>
      <c r="L8" s="673"/>
      <c r="M8" s="673"/>
      <c r="N8" s="673"/>
      <c r="O8" s="673"/>
      <c r="P8" s="673"/>
      <c r="Q8" s="673"/>
      <c r="R8" s="673"/>
      <c r="S8" s="673"/>
      <c r="T8" s="673"/>
      <c r="U8" s="673"/>
      <c r="V8" s="673"/>
      <c r="W8" s="673"/>
      <c r="X8" s="673"/>
      <c r="Y8" s="673"/>
      <c r="Z8" s="673"/>
      <c r="AA8" s="673"/>
      <c r="AB8" s="673"/>
      <c r="AC8" s="673"/>
      <c r="AD8" s="673"/>
      <c r="AE8" s="673"/>
      <c r="AF8" s="673"/>
      <c r="AG8" s="673"/>
      <c r="AH8" s="673"/>
      <c r="AI8" s="673"/>
      <c r="AJ8" s="673"/>
      <c r="AK8" s="673"/>
      <c r="AL8" s="673"/>
      <c r="AM8" s="673"/>
      <c r="AN8" s="673"/>
      <c r="AO8" s="673"/>
      <c r="AP8" s="673"/>
      <c r="AQ8" s="673"/>
      <c r="AR8" s="673"/>
      <c r="AS8" s="673"/>
      <c r="AT8" s="673"/>
      <c r="AU8" s="673"/>
      <c r="AV8" s="673"/>
      <c r="AW8" s="673"/>
    </row>
    <row r="10" spans="1:49" ht="30" x14ac:dyDescent="0.25">
      <c r="A10" s="679" t="s">
        <v>6</v>
      </c>
      <c r="B10" s="674" t="s">
        <v>1536</v>
      </c>
      <c r="C10" s="679" t="s">
        <v>2357</v>
      </c>
      <c r="D10" s="336" t="s">
        <v>3461</v>
      </c>
      <c r="E10" s="674" t="s">
        <v>3462</v>
      </c>
      <c r="F10" s="674"/>
      <c r="G10" s="674"/>
      <c r="H10" s="674"/>
      <c r="I10" s="674"/>
      <c r="J10" s="674"/>
      <c r="K10" s="674"/>
      <c r="L10" s="336" t="s">
        <v>3463</v>
      </c>
      <c r="M10" s="674" t="s">
        <v>3464</v>
      </c>
      <c r="N10" s="674"/>
      <c r="O10" s="674" t="s">
        <v>3465</v>
      </c>
      <c r="P10" s="674"/>
      <c r="Q10" s="674"/>
      <c r="R10" s="674"/>
      <c r="S10" s="674"/>
      <c r="T10" s="674"/>
      <c r="U10" s="678" t="s">
        <v>3466</v>
      </c>
      <c r="V10" s="678"/>
      <c r="W10" s="678"/>
      <c r="X10" s="678"/>
      <c r="Y10" s="678"/>
      <c r="Z10" s="334" t="s">
        <v>3467</v>
      </c>
      <c r="AA10" s="678" t="s">
        <v>3468</v>
      </c>
      <c r="AB10" s="678"/>
      <c r="AC10" s="678"/>
      <c r="AD10" s="678"/>
      <c r="AE10" s="678"/>
      <c r="AF10" s="678"/>
      <c r="AG10" s="678"/>
      <c r="AH10" s="678"/>
      <c r="AI10" s="678"/>
      <c r="AJ10" s="678"/>
      <c r="AK10" s="678"/>
      <c r="AL10" s="678" t="s">
        <v>3469</v>
      </c>
      <c r="AM10" s="678"/>
      <c r="AN10" s="678"/>
      <c r="AO10" s="678"/>
      <c r="AP10" s="327" t="s">
        <v>3470</v>
      </c>
      <c r="AQ10" s="678" t="s">
        <v>3471</v>
      </c>
      <c r="AR10" s="678"/>
      <c r="AS10" s="678"/>
      <c r="AT10" s="678"/>
      <c r="AU10" s="678"/>
      <c r="AV10" s="678" t="s">
        <v>3472</v>
      </c>
      <c r="AW10" s="678"/>
    </row>
    <row r="11" spans="1:49" ht="52.5" customHeight="1" x14ac:dyDescent="0.25">
      <c r="A11" s="680"/>
      <c r="B11" s="674"/>
      <c r="C11" s="680"/>
      <c r="D11" s="336" t="s">
        <v>3473</v>
      </c>
      <c r="E11" s="336" t="s">
        <v>3683</v>
      </c>
      <c r="F11" s="336" t="s">
        <v>3682</v>
      </c>
      <c r="G11" s="336" t="s">
        <v>3474</v>
      </c>
      <c r="H11" s="336" t="s">
        <v>3475</v>
      </c>
      <c r="I11" s="336" t="s">
        <v>3476</v>
      </c>
      <c r="J11" s="336" t="s">
        <v>3477</v>
      </c>
      <c r="K11" s="336" t="s">
        <v>3478</v>
      </c>
      <c r="L11" s="336" t="s">
        <v>3479</v>
      </c>
      <c r="M11" s="336" t="s">
        <v>3480</v>
      </c>
      <c r="N11" s="336" t="s">
        <v>3481</v>
      </c>
      <c r="O11" s="336" t="s">
        <v>3482</v>
      </c>
      <c r="P11" s="336" t="s">
        <v>3483</v>
      </c>
      <c r="Q11" s="336" t="s">
        <v>3484</v>
      </c>
      <c r="R11" s="336" t="s">
        <v>3485</v>
      </c>
      <c r="S11" s="336" t="s">
        <v>3486</v>
      </c>
      <c r="T11" s="336" t="s">
        <v>3487</v>
      </c>
      <c r="U11" s="334" t="s">
        <v>3488</v>
      </c>
      <c r="V11" s="334" t="s">
        <v>3489</v>
      </c>
      <c r="W11" s="334" t="s">
        <v>3490</v>
      </c>
      <c r="X11" s="334" t="s">
        <v>3491</v>
      </c>
      <c r="Y11" s="334" t="s">
        <v>3492</v>
      </c>
      <c r="Z11" s="334" t="s">
        <v>3493</v>
      </c>
      <c r="AA11" s="334" t="s">
        <v>3494</v>
      </c>
      <c r="AB11" s="334" t="s">
        <v>3495</v>
      </c>
      <c r="AC11" s="334" t="s">
        <v>3496</v>
      </c>
      <c r="AD11" s="365" t="s">
        <v>3661</v>
      </c>
      <c r="AE11" s="365" t="s">
        <v>3662</v>
      </c>
      <c r="AF11" s="334" t="s">
        <v>3497</v>
      </c>
      <c r="AG11" s="334" t="s">
        <v>3498</v>
      </c>
      <c r="AH11" s="334" t="s">
        <v>3499</v>
      </c>
      <c r="AI11" s="334" t="s">
        <v>3500</v>
      </c>
      <c r="AJ11" s="334" t="s">
        <v>3501</v>
      </c>
      <c r="AK11" s="334" t="s">
        <v>3502</v>
      </c>
      <c r="AL11" s="334" t="s">
        <v>3503</v>
      </c>
      <c r="AM11" s="334" t="s">
        <v>3504</v>
      </c>
      <c r="AN11" s="334" t="s">
        <v>3505</v>
      </c>
      <c r="AO11" s="334" t="s">
        <v>3481</v>
      </c>
      <c r="AP11" s="334" t="s">
        <v>3506</v>
      </c>
      <c r="AQ11" s="334" t="s">
        <v>3507</v>
      </c>
      <c r="AR11" s="334" t="s">
        <v>3508</v>
      </c>
      <c r="AS11" s="334" t="s">
        <v>3509</v>
      </c>
      <c r="AT11" s="334" t="s">
        <v>3510</v>
      </c>
      <c r="AU11" s="334" t="s">
        <v>3511</v>
      </c>
      <c r="AV11" s="334" t="s">
        <v>3512</v>
      </c>
      <c r="AW11" s="334" t="s">
        <v>3513</v>
      </c>
    </row>
    <row r="12" spans="1:49" ht="30" x14ac:dyDescent="0.25">
      <c r="A12" s="334">
        <v>1</v>
      </c>
      <c r="B12" s="366" t="s">
        <v>3644</v>
      </c>
      <c r="C12" s="328" t="s">
        <v>3338</v>
      </c>
      <c r="D12" s="313" t="s">
        <v>3396</v>
      </c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34"/>
      <c r="AG12" s="334"/>
      <c r="AH12" s="334"/>
      <c r="AI12" s="334"/>
      <c r="AJ12" s="334"/>
      <c r="AK12" s="334"/>
      <c r="AL12" s="334"/>
      <c r="AM12" s="334"/>
      <c r="AN12" s="334"/>
      <c r="AO12" s="334"/>
      <c r="AP12" s="334"/>
      <c r="AQ12" s="334"/>
      <c r="AR12" s="334"/>
      <c r="AS12" s="334"/>
      <c r="AT12" s="334"/>
      <c r="AU12" s="334"/>
      <c r="AV12" s="334"/>
      <c r="AW12" s="334"/>
    </row>
    <row r="13" spans="1:49" ht="30" x14ac:dyDescent="0.25">
      <c r="A13" s="334">
        <v>2</v>
      </c>
      <c r="B13" s="366" t="s">
        <v>3645</v>
      </c>
      <c r="C13" s="328" t="s">
        <v>3340</v>
      </c>
      <c r="D13" s="313"/>
      <c r="E13" s="313" t="s">
        <v>3396</v>
      </c>
      <c r="F13" s="313" t="s">
        <v>3396</v>
      </c>
      <c r="G13" s="313" t="s">
        <v>3396</v>
      </c>
      <c r="H13" s="313" t="s">
        <v>3396</v>
      </c>
      <c r="I13" s="313" t="s">
        <v>3396</v>
      </c>
      <c r="J13" s="313" t="s">
        <v>3396</v>
      </c>
      <c r="K13" s="313" t="s">
        <v>3396</v>
      </c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34"/>
      <c r="AG13" s="334"/>
      <c r="AH13" s="334"/>
      <c r="AI13" s="334"/>
      <c r="AJ13" s="334"/>
      <c r="AK13" s="334"/>
      <c r="AL13" s="334"/>
      <c r="AM13" s="334"/>
      <c r="AN13" s="334"/>
      <c r="AO13" s="334"/>
      <c r="AP13" s="334"/>
      <c r="AQ13" s="334"/>
      <c r="AR13" s="334"/>
      <c r="AS13" s="334"/>
      <c r="AT13" s="334"/>
      <c r="AU13" s="334"/>
      <c r="AV13" s="334"/>
      <c r="AW13" s="334"/>
    </row>
    <row r="14" spans="1:49" ht="30" x14ac:dyDescent="0.25">
      <c r="A14" s="368">
        <v>3</v>
      </c>
      <c r="B14" s="366" t="s">
        <v>3646</v>
      </c>
      <c r="C14" s="328" t="s">
        <v>3342</v>
      </c>
      <c r="D14" s="313"/>
      <c r="E14" s="313"/>
      <c r="F14" s="313"/>
      <c r="G14" s="313"/>
      <c r="H14" s="313"/>
      <c r="I14" s="313"/>
      <c r="J14" s="313"/>
      <c r="K14" s="313"/>
      <c r="L14" s="313" t="s">
        <v>3396</v>
      </c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34"/>
      <c r="AG14" s="334"/>
      <c r="AH14" s="334"/>
      <c r="AI14" s="334"/>
      <c r="AJ14" s="334"/>
      <c r="AK14" s="334"/>
      <c r="AL14" s="334"/>
      <c r="AM14" s="334"/>
      <c r="AN14" s="334"/>
      <c r="AO14" s="334"/>
      <c r="AP14" s="334"/>
      <c r="AQ14" s="334"/>
      <c r="AR14" s="334"/>
      <c r="AS14" s="334"/>
      <c r="AT14" s="334"/>
      <c r="AU14" s="334"/>
      <c r="AV14" s="334"/>
      <c r="AW14" s="334"/>
    </row>
    <row r="15" spans="1:49" x14ac:dyDescent="0.25">
      <c r="A15" s="368">
        <v>4</v>
      </c>
      <c r="B15" s="366" t="s">
        <v>3647</v>
      </c>
      <c r="C15" s="328" t="s">
        <v>3344</v>
      </c>
      <c r="D15" s="313"/>
      <c r="E15" s="313"/>
      <c r="F15" s="313"/>
      <c r="G15" s="313"/>
      <c r="H15" s="313"/>
      <c r="I15" s="313"/>
      <c r="J15" s="313"/>
      <c r="K15" s="313"/>
      <c r="L15" s="313"/>
      <c r="M15" s="313" t="s">
        <v>3396</v>
      </c>
      <c r="N15" s="313" t="s">
        <v>3396</v>
      </c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34"/>
      <c r="AG15" s="334"/>
      <c r="AH15" s="334"/>
      <c r="AI15" s="334"/>
      <c r="AJ15" s="334"/>
      <c r="AK15" s="334"/>
      <c r="AL15" s="334"/>
      <c r="AM15" s="334"/>
      <c r="AN15" s="334"/>
      <c r="AO15" s="334"/>
      <c r="AP15" s="334"/>
      <c r="AQ15" s="334"/>
      <c r="AR15" s="334"/>
      <c r="AS15" s="334"/>
      <c r="AT15" s="334"/>
      <c r="AU15" s="334"/>
      <c r="AV15" s="334"/>
      <c r="AW15" s="334"/>
    </row>
    <row r="16" spans="1:49" x14ac:dyDescent="0.25">
      <c r="A16" s="368">
        <v>5</v>
      </c>
      <c r="B16" s="366" t="s">
        <v>3648</v>
      </c>
      <c r="C16" s="328" t="s">
        <v>3346</v>
      </c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 t="s">
        <v>3396</v>
      </c>
      <c r="P16" s="313" t="s">
        <v>3396</v>
      </c>
      <c r="Q16" s="313" t="s">
        <v>3396</v>
      </c>
      <c r="R16" s="313" t="s">
        <v>3396</v>
      </c>
      <c r="S16" s="313" t="s">
        <v>3396</v>
      </c>
      <c r="T16" s="313" t="s">
        <v>3396</v>
      </c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34"/>
      <c r="AG16" s="334"/>
      <c r="AH16" s="334"/>
      <c r="AI16" s="334"/>
      <c r="AJ16" s="334"/>
      <c r="AK16" s="334"/>
      <c r="AL16" s="334"/>
      <c r="AM16" s="334"/>
      <c r="AN16" s="334"/>
      <c r="AO16" s="334"/>
      <c r="AP16" s="334"/>
      <c r="AQ16" s="334"/>
      <c r="AR16" s="334"/>
      <c r="AS16" s="334"/>
      <c r="AT16" s="334"/>
      <c r="AU16" s="334"/>
      <c r="AV16" s="334"/>
      <c r="AW16" s="334"/>
    </row>
    <row r="17" spans="1:49" ht="30" x14ac:dyDescent="0.25">
      <c r="A17" s="368">
        <v>6</v>
      </c>
      <c r="B17" s="366" t="s">
        <v>3649</v>
      </c>
      <c r="C17" s="328" t="s">
        <v>3348</v>
      </c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 t="s">
        <v>3396</v>
      </c>
      <c r="V17" s="313" t="s">
        <v>3396</v>
      </c>
      <c r="W17" s="313" t="s">
        <v>3396</v>
      </c>
      <c r="X17" s="313" t="s">
        <v>3396</v>
      </c>
      <c r="Y17" s="313" t="s">
        <v>3396</v>
      </c>
      <c r="Z17" s="313"/>
      <c r="AA17" s="313"/>
      <c r="AB17" s="313"/>
      <c r="AC17" s="313"/>
      <c r="AD17" s="313"/>
      <c r="AE17" s="313"/>
      <c r="AF17" s="334"/>
      <c r="AG17" s="334"/>
      <c r="AH17" s="334"/>
      <c r="AI17" s="334"/>
      <c r="AJ17" s="334"/>
      <c r="AK17" s="334"/>
      <c r="AL17" s="334"/>
      <c r="AM17" s="334"/>
      <c r="AN17" s="334"/>
      <c r="AO17" s="334"/>
      <c r="AP17" s="334"/>
      <c r="AQ17" s="334"/>
      <c r="AR17" s="334"/>
      <c r="AS17" s="334"/>
      <c r="AT17" s="334"/>
      <c r="AU17" s="334"/>
      <c r="AV17" s="334"/>
      <c r="AW17" s="334"/>
    </row>
    <row r="18" spans="1:49" ht="30" x14ac:dyDescent="0.25">
      <c r="A18" s="368">
        <v>7</v>
      </c>
      <c r="B18" s="366" t="s">
        <v>3650</v>
      </c>
      <c r="C18" s="328" t="s">
        <v>3350</v>
      </c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 t="s">
        <v>3396</v>
      </c>
      <c r="AA18" s="313"/>
      <c r="AB18" s="313"/>
      <c r="AC18" s="313"/>
      <c r="AD18" s="313"/>
      <c r="AE18" s="313"/>
      <c r="AF18" s="334"/>
      <c r="AG18" s="334"/>
      <c r="AH18" s="334"/>
      <c r="AI18" s="334"/>
      <c r="AJ18" s="334"/>
      <c r="AK18" s="334"/>
      <c r="AL18" s="334"/>
      <c r="AM18" s="334"/>
      <c r="AN18" s="334"/>
      <c r="AO18" s="334"/>
      <c r="AP18" s="334"/>
      <c r="AQ18" s="334"/>
      <c r="AR18" s="334"/>
      <c r="AS18" s="334"/>
      <c r="AT18" s="334"/>
      <c r="AU18" s="334"/>
      <c r="AV18" s="334"/>
      <c r="AW18" s="334"/>
    </row>
    <row r="19" spans="1:49" ht="30" x14ac:dyDescent="0.25">
      <c r="A19" s="368">
        <v>8</v>
      </c>
      <c r="B19" s="366" t="s">
        <v>3651</v>
      </c>
      <c r="C19" s="328" t="s">
        <v>3352</v>
      </c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 t="s">
        <v>3396</v>
      </c>
      <c r="AB19" s="313" t="s">
        <v>3396</v>
      </c>
      <c r="AC19" s="313" t="s">
        <v>3396</v>
      </c>
      <c r="AD19" s="313" t="s">
        <v>3396</v>
      </c>
      <c r="AE19" s="313" t="s">
        <v>3396</v>
      </c>
      <c r="AF19" s="313" t="s">
        <v>3396</v>
      </c>
      <c r="AG19" s="313" t="s">
        <v>3396</v>
      </c>
      <c r="AH19" s="313" t="s">
        <v>3396</v>
      </c>
      <c r="AI19" s="313" t="s">
        <v>3396</v>
      </c>
      <c r="AJ19" s="313" t="s">
        <v>3396</v>
      </c>
      <c r="AK19" s="313" t="s">
        <v>3396</v>
      </c>
      <c r="AL19" s="334"/>
      <c r="AM19" s="334"/>
      <c r="AN19" s="334"/>
      <c r="AO19" s="334"/>
      <c r="AP19" s="334"/>
      <c r="AQ19" s="334"/>
      <c r="AR19" s="334"/>
      <c r="AS19" s="334"/>
      <c r="AT19" s="334"/>
      <c r="AU19" s="334"/>
      <c r="AV19" s="334"/>
      <c r="AW19" s="334"/>
    </row>
    <row r="20" spans="1:49" ht="30" x14ac:dyDescent="0.25">
      <c r="A20" s="368">
        <v>9</v>
      </c>
      <c r="B20" s="366" t="s">
        <v>3665</v>
      </c>
      <c r="C20" s="328" t="s">
        <v>2388</v>
      </c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34"/>
      <c r="AG20" s="334"/>
      <c r="AH20" s="334"/>
      <c r="AI20" s="334"/>
      <c r="AJ20" s="334"/>
      <c r="AK20" s="334"/>
      <c r="AL20" s="334" t="s">
        <v>3396</v>
      </c>
      <c r="AM20" s="334" t="s">
        <v>3396</v>
      </c>
      <c r="AN20" s="334" t="s">
        <v>3396</v>
      </c>
      <c r="AO20" s="334" t="s">
        <v>3396</v>
      </c>
      <c r="AP20" s="334"/>
      <c r="AQ20" s="334"/>
      <c r="AR20" s="334"/>
      <c r="AS20" s="334"/>
      <c r="AT20" s="334"/>
      <c r="AU20" s="334"/>
      <c r="AV20" s="334"/>
      <c r="AW20" s="334"/>
    </row>
    <row r="21" spans="1:49" ht="30" x14ac:dyDescent="0.25">
      <c r="A21" s="368">
        <v>10</v>
      </c>
      <c r="B21" s="366" t="s">
        <v>3652</v>
      </c>
      <c r="C21" s="328" t="s">
        <v>3354</v>
      </c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34"/>
      <c r="AG21" s="334"/>
      <c r="AH21" s="334"/>
      <c r="AI21" s="334"/>
      <c r="AJ21" s="334"/>
      <c r="AK21" s="334"/>
      <c r="AL21" s="334"/>
      <c r="AM21" s="334"/>
      <c r="AN21" s="334"/>
      <c r="AO21" s="334"/>
      <c r="AP21" s="334" t="s">
        <v>3396</v>
      </c>
      <c r="AQ21" s="334"/>
      <c r="AR21" s="334"/>
      <c r="AS21" s="334"/>
      <c r="AT21" s="334"/>
      <c r="AU21" s="334"/>
      <c r="AV21" s="334"/>
      <c r="AW21" s="334"/>
    </row>
    <row r="22" spans="1:49" ht="30" x14ac:dyDescent="0.25">
      <c r="A22" s="368">
        <v>11</v>
      </c>
      <c r="B22" s="366" t="s">
        <v>3653</v>
      </c>
      <c r="C22" s="328" t="s">
        <v>3356</v>
      </c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34"/>
      <c r="AG22" s="334"/>
      <c r="AH22" s="334"/>
      <c r="AI22" s="334"/>
      <c r="AJ22" s="334"/>
      <c r="AK22" s="334"/>
      <c r="AL22" s="334"/>
      <c r="AM22" s="334"/>
      <c r="AN22" s="334"/>
      <c r="AO22" s="334"/>
      <c r="AP22" s="334"/>
      <c r="AQ22" s="334" t="s">
        <v>3396</v>
      </c>
      <c r="AR22" s="334" t="s">
        <v>3396</v>
      </c>
      <c r="AS22" s="334" t="s">
        <v>3396</v>
      </c>
      <c r="AT22" s="334" t="s">
        <v>3396</v>
      </c>
      <c r="AU22" s="334" t="s">
        <v>3396</v>
      </c>
      <c r="AV22" s="334"/>
      <c r="AW22" s="334"/>
    </row>
    <row r="23" spans="1:49" ht="30" x14ac:dyDescent="0.25">
      <c r="A23" s="368">
        <v>12</v>
      </c>
      <c r="B23" s="366" t="s">
        <v>3654</v>
      </c>
      <c r="C23" s="328" t="s">
        <v>3358</v>
      </c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34"/>
      <c r="AG23" s="334"/>
      <c r="AH23" s="334"/>
      <c r="AI23" s="334"/>
      <c r="AJ23" s="334"/>
      <c r="AK23" s="334"/>
      <c r="AL23" s="334"/>
      <c r="AM23" s="334"/>
      <c r="AN23" s="334"/>
      <c r="AO23" s="334"/>
      <c r="AP23" s="334"/>
      <c r="AQ23" s="334"/>
      <c r="AR23" s="334"/>
      <c r="AS23" s="334"/>
      <c r="AT23" s="334"/>
      <c r="AU23" s="334"/>
      <c r="AV23" s="334" t="s">
        <v>3396</v>
      </c>
      <c r="AW23" s="334" t="s">
        <v>3396</v>
      </c>
    </row>
    <row r="24" spans="1:49" x14ac:dyDescent="0.25">
      <c r="A24" s="368">
        <v>13</v>
      </c>
      <c r="B24" s="366" t="s">
        <v>3663</v>
      </c>
      <c r="C24" s="314" t="s">
        <v>3449</v>
      </c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/>
      <c r="Q24" s="276"/>
      <c r="R24" s="276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65"/>
      <c r="AE24" s="365"/>
      <c r="AF24" s="334"/>
      <c r="AG24" s="334"/>
      <c r="AH24" s="334"/>
      <c r="AI24" s="334"/>
      <c r="AJ24" s="334"/>
      <c r="AK24" s="334"/>
      <c r="AL24" s="334"/>
      <c r="AM24" s="334"/>
      <c r="AN24" s="334"/>
      <c r="AO24" s="334"/>
      <c r="AP24" s="334"/>
      <c r="AQ24" s="334"/>
      <c r="AR24" s="334" t="s">
        <v>3396</v>
      </c>
      <c r="AS24" s="334"/>
      <c r="AT24" s="334"/>
      <c r="AU24" s="334"/>
      <c r="AV24" s="334"/>
      <c r="AW24" s="334"/>
    </row>
    <row r="25" spans="1:49" ht="30" x14ac:dyDescent="0.25">
      <c r="A25" s="368">
        <v>14</v>
      </c>
      <c r="B25" s="366" t="s">
        <v>3421</v>
      </c>
      <c r="C25" s="314" t="s">
        <v>3514</v>
      </c>
      <c r="D25" s="276"/>
      <c r="E25" s="276"/>
      <c r="F25" s="276"/>
      <c r="G25" s="276"/>
      <c r="H25" s="276"/>
      <c r="I25" s="276"/>
      <c r="J25" s="276"/>
      <c r="K25" s="276" t="s">
        <v>3396</v>
      </c>
      <c r="L25" s="276"/>
      <c r="M25" s="276"/>
      <c r="N25" s="276"/>
      <c r="O25" s="276"/>
      <c r="P25" s="276"/>
      <c r="Q25" s="276"/>
      <c r="R25" s="276"/>
      <c r="S25" s="334"/>
      <c r="T25" s="334"/>
      <c r="U25" s="334"/>
      <c r="V25" s="334"/>
      <c r="W25" s="334"/>
      <c r="X25" s="334"/>
      <c r="Y25" s="334"/>
      <c r="Z25" s="334"/>
      <c r="AA25" s="334"/>
      <c r="AB25" s="334"/>
      <c r="AC25" s="334"/>
      <c r="AD25" s="365"/>
      <c r="AE25" s="365"/>
      <c r="AF25" s="334"/>
      <c r="AG25" s="334"/>
      <c r="AH25" s="334"/>
      <c r="AI25" s="334"/>
      <c r="AJ25" s="334"/>
      <c r="AK25" s="334"/>
      <c r="AL25" s="334"/>
      <c r="AM25" s="334"/>
      <c r="AN25" s="334"/>
      <c r="AO25" s="334"/>
      <c r="AP25" s="334"/>
      <c r="AQ25" s="334"/>
      <c r="AR25" s="334" t="s">
        <v>3396</v>
      </c>
      <c r="AS25" s="334"/>
      <c r="AT25" s="334"/>
      <c r="AU25" s="334"/>
      <c r="AV25" s="334"/>
      <c r="AW25" s="334"/>
    </row>
    <row r="26" spans="1:49" x14ac:dyDescent="0.25">
      <c r="A26" s="368">
        <v>15</v>
      </c>
      <c r="B26" s="366" t="s">
        <v>3410</v>
      </c>
      <c r="C26" s="328" t="s">
        <v>3515</v>
      </c>
      <c r="D26" s="334" t="s">
        <v>3396</v>
      </c>
      <c r="E26" s="334" t="s">
        <v>3396</v>
      </c>
      <c r="F26" s="334"/>
      <c r="G26" s="334" t="s">
        <v>3396</v>
      </c>
      <c r="H26" s="334"/>
      <c r="I26" s="334"/>
      <c r="J26" s="334"/>
      <c r="K26" s="334"/>
      <c r="L26" s="334"/>
      <c r="M26" s="334"/>
      <c r="N26" s="334"/>
      <c r="O26" s="334"/>
      <c r="P26" s="334"/>
      <c r="Q26" s="334"/>
      <c r="R26" s="334"/>
      <c r="S26" s="334"/>
      <c r="T26" s="334"/>
      <c r="U26" s="334"/>
      <c r="V26" s="334"/>
      <c r="W26" s="334"/>
      <c r="X26" s="334"/>
      <c r="Y26" s="334"/>
      <c r="Z26" s="334"/>
      <c r="AA26" s="334"/>
      <c r="AB26" s="334"/>
      <c r="AC26" s="334"/>
      <c r="AD26" s="365"/>
      <c r="AE26" s="365"/>
      <c r="AF26" s="334"/>
      <c r="AG26" s="334"/>
      <c r="AH26" s="334"/>
      <c r="AI26" s="334"/>
      <c r="AJ26" s="334"/>
      <c r="AK26" s="334"/>
      <c r="AL26" s="334"/>
      <c r="AM26" s="334"/>
      <c r="AN26" s="334"/>
      <c r="AO26" s="334"/>
      <c r="AP26" s="334"/>
      <c r="AQ26" s="334"/>
      <c r="AR26" s="334"/>
      <c r="AS26" s="334"/>
      <c r="AT26" s="334"/>
      <c r="AU26" s="334" t="s">
        <v>3396</v>
      </c>
      <c r="AV26" s="334"/>
      <c r="AW26" s="334"/>
    </row>
    <row r="27" spans="1:49" x14ac:dyDescent="0.25">
      <c r="A27" s="368">
        <v>16</v>
      </c>
      <c r="B27" s="315" t="s">
        <v>3406</v>
      </c>
      <c r="C27" s="316" t="s">
        <v>706</v>
      </c>
      <c r="D27" s="334"/>
      <c r="E27" s="334" t="s">
        <v>3396</v>
      </c>
      <c r="F27" s="334"/>
      <c r="G27" s="334"/>
      <c r="H27" s="334"/>
      <c r="I27" s="334"/>
      <c r="J27" s="334"/>
      <c r="K27" s="334" t="s">
        <v>3396</v>
      </c>
      <c r="L27" s="334"/>
      <c r="M27" s="334"/>
      <c r="N27" s="334"/>
      <c r="O27" s="334"/>
      <c r="P27" s="334"/>
      <c r="Q27" s="334"/>
      <c r="R27" s="334"/>
      <c r="S27" s="334"/>
      <c r="T27" s="334"/>
      <c r="U27" s="334"/>
      <c r="V27" s="334"/>
      <c r="W27" s="334"/>
      <c r="X27" s="334"/>
      <c r="Y27" s="334"/>
      <c r="Z27" s="334"/>
      <c r="AA27" s="334"/>
      <c r="AB27" s="334"/>
      <c r="AC27" s="334"/>
      <c r="AD27" s="365"/>
      <c r="AE27" s="365"/>
      <c r="AF27" s="334"/>
      <c r="AG27" s="334"/>
      <c r="AH27" s="334"/>
      <c r="AI27" s="334"/>
      <c r="AJ27" s="334"/>
      <c r="AK27" s="334"/>
      <c r="AL27" s="334"/>
      <c r="AM27" s="334"/>
      <c r="AN27" s="334"/>
      <c r="AO27" s="334"/>
      <c r="AP27" s="334"/>
      <c r="AQ27" s="334"/>
      <c r="AR27" s="334"/>
      <c r="AS27" s="334"/>
      <c r="AT27" s="334"/>
      <c r="AU27" s="334"/>
      <c r="AV27" s="334"/>
      <c r="AW27" s="334"/>
    </row>
    <row r="28" spans="1:49" x14ac:dyDescent="0.25">
      <c r="A28" s="368">
        <v>17</v>
      </c>
      <c r="B28" s="315" t="s">
        <v>3516</v>
      </c>
      <c r="C28" s="316" t="s">
        <v>3517</v>
      </c>
      <c r="D28" s="334"/>
      <c r="E28" s="334" t="s">
        <v>3396</v>
      </c>
      <c r="F28" s="334"/>
      <c r="G28" s="334"/>
      <c r="H28" s="334"/>
      <c r="I28" s="334"/>
      <c r="J28" s="334"/>
      <c r="K28" s="334"/>
      <c r="L28" s="334"/>
      <c r="M28" s="334"/>
      <c r="N28" s="334"/>
      <c r="O28" s="334"/>
      <c r="P28" s="334"/>
      <c r="Q28" s="334"/>
      <c r="R28" s="334"/>
      <c r="S28" s="334"/>
      <c r="T28" s="334"/>
      <c r="U28" s="334"/>
      <c r="V28" s="334"/>
      <c r="W28" s="334"/>
      <c r="X28" s="334"/>
      <c r="Y28" s="334"/>
      <c r="Z28" s="334"/>
      <c r="AA28" s="334"/>
      <c r="AB28" s="334"/>
      <c r="AC28" s="334"/>
      <c r="AD28" s="365"/>
      <c r="AE28" s="365"/>
      <c r="AF28" s="334"/>
      <c r="AG28" s="334"/>
      <c r="AH28" s="334"/>
      <c r="AI28" s="334"/>
      <c r="AJ28" s="334"/>
      <c r="AK28" s="334"/>
      <c r="AL28" s="334"/>
      <c r="AM28" s="334"/>
      <c r="AN28" s="334"/>
      <c r="AO28" s="334"/>
      <c r="AP28" s="334"/>
      <c r="AQ28" s="334"/>
      <c r="AR28" s="334"/>
      <c r="AS28" s="334"/>
      <c r="AT28" s="334"/>
      <c r="AU28" s="334"/>
      <c r="AV28" s="334"/>
      <c r="AW28" s="334"/>
    </row>
    <row r="29" spans="1:49" x14ac:dyDescent="0.25">
      <c r="A29" s="368">
        <v>18</v>
      </c>
      <c r="B29" s="317" t="s">
        <v>3518</v>
      </c>
      <c r="C29" s="318" t="s">
        <v>648</v>
      </c>
      <c r="D29" s="334"/>
      <c r="E29" s="334" t="s">
        <v>3396</v>
      </c>
      <c r="F29" s="334"/>
      <c r="G29" s="334"/>
      <c r="H29" s="334"/>
      <c r="I29" s="334"/>
      <c r="J29" s="334"/>
      <c r="K29" s="334"/>
      <c r="L29" s="334"/>
      <c r="M29" s="334"/>
      <c r="N29" s="334"/>
      <c r="O29" s="334"/>
      <c r="P29" s="334"/>
      <c r="Q29" s="334"/>
      <c r="R29" s="334"/>
      <c r="S29" s="334"/>
      <c r="T29" s="334"/>
      <c r="U29" s="334"/>
      <c r="V29" s="334"/>
      <c r="W29" s="334"/>
      <c r="X29" s="334"/>
      <c r="Y29" s="334"/>
      <c r="Z29" s="334"/>
      <c r="AA29" s="334"/>
      <c r="AB29" s="334"/>
      <c r="AC29" s="334"/>
      <c r="AD29" s="365"/>
      <c r="AE29" s="365"/>
      <c r="AF29" s="334"/>
      <c r="AG29" s="334"/>
      <c r="AH29" s="334"/>
      <c r="AI29" s="334"/>
      <c r="AJ29" s="334"/>
      <c r="AK29" s="334"/>
      <c r="AL29" s="334"/>
      <c r="AM29" s="334"/>
      <c r="AN29" s="334"/>
      <c r="AO29" s="334"/>
      <c r="AP29" s="334"/>
      <c r="AQ29" s="334"/>
      <c r="AR29" s="334"/>
      <c r="AS29" s="334"/>
      <c r="AT29" s="334"/>
      <c r="AU29" s="334"/>
      <c r="AV29" s="334"/>
      <c r="AW29" s="334"/>
    </row>
    <row r="30" spans="1:49" ht="25.5" x14ac:dyDescent="0.25">
      <c r="A30" s="368">
        <v>19</v>
      </c>
      <c r="B30" s="315" t="s">
        <v>3519</v>
      </c>
      <c r="C30" s="316" t="s">
        <v>3520</v>
      </c>
      <c r="D30" s="334"/>
      <c r="E30" s="334" t="s">
        <v>3396</v>
      </c>
      <c r="F30" s="334"/>
      <c r="G30" s="334"/>
      <c r="H30" s="334"/>
      <c r="I30" s="334"/>
      <c r="J30" s="334"/>
      <c r="K30" s="334"/>
      <c r="L30" s="334"/>
      <c r="M30" s="334"/>
      <c r="N30" s="334"/>
      <c r="O30" s="334"/>
      <c r="P30" s="334"/>
      <c r="Q30" s="334"/>
      <c r="R30" s="334"/>
      <c r="S30" s="334"/>
      <c r="T30" s="334"/>
      <c r="U30" s="334"/>
      <c r="V30" s="334"/>
      <c r="W30" s="334"/>
      <c r="X30" s="334"/>
      <c r="Y30" s="334"/>
      <c r="Z30" s="334"/>
      <c r="AA30" s="334"/>
      <c r="AB30" s="334"/>
      <c r="AC30" s="334"/>
      <c r="AD30" s="365"/>
      <c r="AE30" s="365"/>
      <c r="AF30" s="334"/>
      <c r="AG30" s="334"/>
      <c r="AH30" s="334"/>
      <c r="AI30" s="334"/>
      <c r="AJ30" s="334"/>
      <c r="AK30" s="334"/>
      <c r="AL30" s="334"/>
      <c r="AM30" s="334"/>
      <c r="AN30" s="334"/>
      <c r="AO30" s="334"/>
      <c r="AP30" s="334"/>
      <c r="AQ30" s="334"/>
      <c r="AR30" s="334"/>
      <c r="AS30" s="334"/>
      <c r="AT30" s="334"/>
      <c r="AU30" s="334"/>
      <c r="AV30" s="334"/>
      <c r="AW30" s="334"/>
    </row>
    <row r="31" spans="1:49" x14ac:dyDescent="0.25">
      <c r="A31" s="368">
        <v>20</v>
      </c>
      <c r="B31" s="315" t="s">
        <v>3521</v>
      </c>
      <c r="C31" s="316" t="s">
        <v>3522</v>
      </c>
      <c r="D31" s="334"/>
      <c r="E31" s="334" t="s">
        <v>3396</v>
      </c>
      <c r="F31" s="334" t="s">
        <v>3396</v>
      </c>
      <c r="G31" s="334"/>
      <c r="H31" s="334"/>
      <c r="I31" s="334"/>
      <c r="J31" s="334"/>
      <c r="K31" s="334"/>
      <c r="L31" s="334"/>
      <c r="M31" s="334"/>
      <c r="N31" s="334"/>
      <c r="O31" s="334"/>
      <c r="P31" s="334"/>
      <c r="Q31" s="334"/>
      <c r="R31" s="334"/>
      <c r="S31" s="334"/>
      <c r="T31" s="334"/>
      <c r="U31" s="334"/>
      <c r="V31" s="334"/>
      <c r="W31" s="334"/>
      <c r="X31" s="334"/>
      <c r="Y31" s="334"/>
      <c r="Z31" s="334"/>
      <c r="AA31" s="334"/>
      <c r="AB31" s="334"/>
      <c r="AC31" s="334"/>
      <c r="AD31" s="365"/>
      <c r="AE31" s="365"/>
      <c r="AF31" s="334"/>
      <c r="AG31" s="334"/>
      <c r="AH31" s="334"/>
      <c r="AI31" s="334"/>
      <c r="AJ31" s="334"/>
      <c r="AK31" s="334"/>
      <c r="AL31" s="334"/>
      <c r="AM31" s="334"/>
      <c r="AN31" s="334"/>
      <c r="AO31" s="334"/>
      <c r="AP31" s="334"/>
      <c r="AQ31" s="334"/>
      <c r="AR31" s="334"/>
      <c r="AS31" s="334"/>
      <c r="AT31" s="334"/>
      <c r="AU31" s="334"/>
      <c r="AV31" s="334"/>
      <c r="AW31" s="334"/>
    </row>
    <row r="32" spans="1:49" x14ac:dyDescent="0.25">
      <c r="A32" s="368">
        <v>21</v>
      </c>
      <c r="B32" s="315" t="s">
        <v>3523</v>
      </c>
      <c r="C32" s="316" t="s">
        <v>3524</v>
      </c>
      <c r="D32" s="334"/>
      <c r="E32" s="334" t="s">
        <v>3396</v>
      </c>
      <c r="F32" s="334"/>
      <c r="G32" s="334"/>
      <c r="H32" s="334"/>
      <c r="I32" s="334"/>
      <c r="J32" s="334"/>
      <c r="K32" s="334"/>
      <c r="L32" s="334"/>
      <c r="M32" s="334"/>
      <c r="N32" s="334"/>
      <c r="O32" s="334"/>
      <c r="P32" s="334"/>
      <c r="Q32" s="334"/>
      <c r="R32" s="334"/>
      <c r="S32" s="334"/>
      <c r="T32" s="334"/>
      <c r="U32" s="334"/>
      <c r="V32" s="334"/>
      <c r="W32" s="334"/>
      <c r="X32" s="334"/>
      <c r="Y32" s="334"/>
      <c r="Z32" s="334"/>
      <c r="AA32" s="334"/>
      <c r="AB32" s="334"/>
      <c r="AC32" s="334"/>
      <c r="AD32" s="365"/>
      <c r="AE32" s="365"/>
      <c r="AF32" s="334"/>
      <c r="AG32" s="334"/>
      <c r="AH32" s="334"/>
      <c r="AI32" s="334"/>
      <c r="AJ32" s="334"/>
      <c r="AK32" s="334"/>
      <c r="AL32" s="334"/>
      <c r="AM32" s="334"/>
      <c r="AN32" s="334"/>
      <c r="AO32" s="334"/>
      <c r="AP32" s="334"/>
      <c r="AQ32" s="334"/>
      <c r="AR32" s="334"/>
      <c r="AS32" s="334"/>
      <c r="AT32" s="334"/>
      <c r="AU32" s="334"/>
      <c r="AV32" s="334"/>
      <c r="AW32" s="334"/>
    </row>
    <row r="33" spans="1:49" x14ac:dyDescent="0.25">
      <c r="A33" s="368">
        <v>22</v>
      </c>
      <c r="B33" s="315" t="s">
        <v>3525</v>
      </c>
      <c r="C33" s="316" t="s">
        <v>3526</v>
      </c>
      <c r="D33" s="334"/>
      <c r="E33" s="334" t="s">
        <v>3396</v>
      </c>
      <c r="F33" s="334"/>
      <c r="G33" s="334"/>
      <c r="H33" s="334"/>
      <c r="I33" s="334"/>
      <c r="J33" s="334"/>
      <c r="K33" s="334"/>
      <c r="L33" s="334"/>
      <c r="M33" s="334"/>
      <c r="N33" s="334"/>
      <c r="O33" s="334"/>
      <c r="P33" s="334"/>
      <c r="Q33" s="334"/>
      <c r="R33" s="334"/>
      <c r="S33" s="334"/>
      <c r="T33" s="334"/>
      <c r="U33" s="334"/>
      <c r="V33" s="334"/>
      <c r="W33" s="334"/>
      <c r="X33" s="334"/>
      <c r="Y33" s="334"/>
      <c r="Z33" s="334"/>
      <c r="AA33" s="334"/>
      <c r="AB33" s="334"/>
      <c r="AC33" s="334"/>
      <c r="AD33" s="365"/>
      <c r="AE33" s="365"/>
      <c r="AF33" s="334"/>
      <c r="AG33" s="334"/>
      <c r="AH33" s="334"/>
      <c r="AI33" s="334"/>
      <c r="AJ33" s="334"/>
      <c r="AK33" s="334"/>
      <c r="AL33" s="334"/>
      <c r="AM33" s="334"/>
      <c r="AN33" s="334"/>
      <c r="AO33" s="334"/>
      <c r="AP33" s="334"/>
      <c r="AQ33" s="334"/>
      <c r="AR33" s="334"/>
      <c r="AS33" s="334"/>
      <c r="AT33" s="334"/>
      <c r="AU33" s="334"/>
      <c r="AV33" s="334"/>
      <c r="AW33" s="334"/>
    </row>
    <row r="34" spans="1:49" x14ac:dyDescent="0.25">
      <c r="A34" s="368">
        <v>23</v>
      </c>
      <c r="B34" s="315" t="s">
        <v>3527</v>
      </c>
      <c r="C34" s="316" t="s">
        <v>3528</v>
      </c>
      <c r="D34" s="334"/>
      <c r="E34" s="334" t="s">
        <v>3396</v>
      </c>
      <c r="F34" s="334" t="s">
        <v>3396</v>
      </c>
      <c r="G34" s="334"/>
      <c r="H34" s="334"/>
      <c r="I34" s="334"/>
      <c r="J34" s="334" t="s">
        <v>3396</v>
      </c>
      <c r="K34" s="334"/>
      <c r="L34" s="334"/>
      <c r="M34" s="334"/>
      <c r="N34" s="334"/>
      <c r="O34" s="334"/>
      <c r="P34" s="334"/>
      <c r="Q34" s="334"/>
      <c r="R34" s="334"/>
      <c r="S34" s="334"/>
      <c r="T34" s="334"/>
      <c r="U34" s="334"/>
      <c r="V34" s="334"/>
      <c r="W34" s="334"/>
      <c r="X34" s="334"/>
      <c r="Y34" s="334"/>
      <c r="Z34" s="334"/>
      <c r="AA34" s="334"/>
      <c r="AB34" s="334"/>
      <c r="AC34" s="334"/>
      <c r="AD34" s="365"/>
      <c r="AE34" s="365"/>
      <c r="AF34" s="334"/>
      <c r="AG34" s="334"/>
      <c r="AH34" s="334"/>
      <c r="AI34" s="334"/>
      <c r="AJ34" s="334"/>
      <c r="AK34" s="334"/>
      <c r="AL34" s="334"/>
      <c r="AM34" s="334"/>
      <c r="AN34" s="334"/>
      <c r="AO34" s="334"/>
      <c r="AP34" s="334"/>
      <c r="AQ34" s="334"/>
      <c r="AR34" s="334"/>
      <c r="AS34" s="334"/>
      <c r="AT34" s="334"/>
      <c r="AU34" s="334"/>
      <c r="AV34" s="334"/>
      <c r="AW34" s="334"/>
    </row>
    <row r="35" spans="1:49" x14ac:dyDescent="0.25">
      <c r="A35" s="368">
        <v>24</v>
      </c>
      <c r="B35" s="315" t="s">
        <v>3407</v>
      </c>
      <c r="C35" s="316" t="s">
        <v>610</v>
      </c>
      <c r="D35" s="334"/>
      <c r="E35" s="334" t="s">
        <v>3396</v>
      </c>
      <c r="F35" s="334"/>
      <c r="G35" s="334"/>
      <c r="H35" s="334"/>
      <c r="I35" s="334"/>
      <c r="J35" s="334" t="s">
        <v>3396</v>
      </c>
      <c r="K35" s="334"/>
      <c r="L35" s="334"/>
      <c r="M35" s="334"/>
      <c r="N35" s="334"/>
      <c r="O35" s="334"/>
      <c r="P35" s="334"/>
      <c r="Q35" s="334"/>
      <c r="R35" s="334"/>
      <c r="S35" s="334"/>
      <c r="T35" s="334"/>
      <c r="U35" s="334"/>
      <c r="V35" s="334"/>
      <c r="W35" s="334"/>
      <c r="X35" s="334"/>
      <c r="Y35" s="334"/>
      <c r="Z35" s="334"/>
      <c r="AA35" s="334"/>
      <c r="AB35" s="334"/>
      <c r="AC35" s="334"/>
      <c r="AD35" s="365"/>
      <c r="AE35" s="365"/>
      <c r="AF35" s="334"/>
      <c r="AG35" s="334"/>
      <c r="AH35" s="334"/>
      <c r="AI35" s="334"/>
      <c r="AJ35" s="334"/>
      <c r="AK35" s="334"/>
      <c r="AL35" s="334"/>
      <c r="AM35" s="334"/>
      <c r="AN35" s="334"/>
      <c r="AO35" s="334"/>
      <c r="AP35" s="334"/>
      <c r="AQ35" s="334"/>
      <c r="AR35" s="334"/>
      <c r="AS35" s="334"/>
      <c r="AT35" s="334"/>
      <c r="AU35" s="334"/>
      <c r="AV35" s="334"/>
      <c r="AW35" s="334"/>
    </row>
    <row r="36" spans="1:49" x14ac:dyDescent="0.25">
      <c r="A36" s="368">
        <v>25</v>
      </c>
      <c r="B36" s="315" t="s">
        <v>3529</v>
      </c>
      <c r="C36" s="316" t="s">
        <v>3530</v>
      </c>
      <c r="D36" s="334"/>
      <c r="E36" s="334" t="s">
        <v>3396</v>
      </c>
      <c r="F36" s="334"/>
      <c r="G36" s="334"/>
      <c r="H36" s="334"/>
      <c r="I36" s="334"/>
      <c r="J36" s="334"/>
      <c r="K36" s="334"/>
      <c r="L36" s="334"/>
      <c r="M36" s="334"/>
      <c r="N36" s="334"/>
      <c r="O36" s="334"/>
      <c r="P36" s="334"/>
      <c r="Q36" s="334"/>
      <c r="R36" s="334"/>
      <c r="S36" s="334"/>
      <c r="T36" s="334"/>
      <c r="U36" s="334"/>
      <c r="V36" s="334"/>
      <c r="W36" s="334"/>
      <c r="X36" s="334"/>
      <c r="Y36" s="334"/>
      <c r="Z36" s="334"/>
      <c r="AA36" s="334"/>
      <c r="AB36" s="334"/>
      <c r="AC36" s="334"/>
      <c r="AD36" s="365"/>
      <c r="AE36" s="365"/>
      <c r="AF36" s="334"/>
      <c r="AG36" s="334"/>
      <c r="AH36" s="334"/>
      <c r="AI36" s="334"/>
      <c r="AJ36" s="334"/>
      <c r="AK36" s="334"/>
      <c r="AL36" s="334"/>
      <c r="AM36" s="334"/>
      <c r="AN36" s="334"/>
      <c r="AO36" s="334"/>
      <c r="AP36" s="334"/>
      <c r="AQ36" s="334"/>
      <c r="AR36" s="334"/>
      <c r="AS36" s="334"/>
      <c r="AT36" s="334"/>
      <c r="AU36" s="334"/>
      <c r="AV36" s="334"/>
      <c r="AW36" s="334"/>
    </row>
    <row r="37" spans="1:49" x14ac:dyDescent="0.25">
      <c r="A37" s="368">
        <v>26</v>
      </c>
      <c r="B37" s="315" t="s">
        <v>3531</v>
      </c>
      <c r="C37" s="316" t="s">
        <v>646</v>
      </c>
      <c r="D37" s="334"/>
      <c r="E37" s="334" t="s">
        <v>3396</v>
      </c>
      <c r="F37" s="334"/>
      <c r="G37" s="334"/>
      <c r="H37" s="334"/>
      <c r="I37" s="334"/>
      <c r="J37" s="334" t="s">
        <v>3396</v>
      </c>
      <c r="K37" s="334"/>
      <c r="L37" s="334"/>
      <c r="M37" s="334"/>
      <c r="N37" s="334"/>
      <c r="O37" s="334"/>
      <c r="P37" s="334"/>
      <c r="Q37" s="334"/>
      <c r="R37" s="334"/>
      <c r="S37" s="334"/>
      <c r="T37" s="334"/>
      <c r="U37" s="334"/>
      <c r="V37" s="334"/>
      <c r="W37" s="334"/>
      <c r="X37" s="334"/>
      <c r="Y37" s="334"/>
      <c r="Z37" s="334"/>
      <c r="AA37" s="334"/>
      <c r="AB37" s="334"/>
      <c r="AC37" s="334"/>
      <c r="AD37" s="365"/>
      <c r="AE37" s="365"/>
      <c r="AF37" s="334"/>
      <c r="AG37" s="334"/>
      <c r="AH37" s="334"/>
      <c r="AI37" s="334"/>
      <c r="AJ37" s="334"/>
      <c r="AK37" s="334"/>
      <c r="AL37" s="334"/>
      <c r="AM37" s="334"/>
      <c r="AN37" s="334"/>
      <c r="AO37" s="334"/>
      <c r="AP37" s="334"/>
      <c r="AQ37" s="334"/>
      <c r="AR37" s="334"/>
      <c r="AS37" s="334"/>
      <c r="AT37" s="334"/>
      <c r="AU37" s="334"/>
      <c r="AV37" s="334"/>
      <c r="AW37" s="334"/>
    </row>
    <row r="38" spans="1:49" x14ac:dyDescent="0.25">
      <c r="A38" s="368">
        <v>27</v>
      </c>
      <c r="B38" s="315" t="s">
        <v>3532</v>
      </c>
      <c r="C38" s="316" t="s">
        <v>941</v>
      </c>
      <c r="D38" s="334"/>
      <c r="E38" s="334" t="s">
        <v>3396</v>
      </c>
      <c r="F38" s="334"/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4"/>
      <c r="S38" s="334"/>
      <c r="T38" s="334"/>
      <c r="U38" s="334"/>
      <c r="V38" s="334"/>
      <c r="W38" s="334"/>
      <c r="X38" s="334"/>
      <c r="Y38" s="334"/>
      <c r="Z38" s="334"/>
      <c r="AA38" s="334"/>
      <c r="AB38" s="334"/>
      <c r="AC38" s="334"/>
      <c r="AD38" s="365"/>
      <c r="AE38" s="365"/>
      <c r="AF38" s="334"/>
      <c r="AG38" s="334"/>
      <c r="AH38" s="334"/>
      <c r="AI38" s="334"/>
      <c r="AJ38" s="334"/>
      <c r="AK38" s="334"/>
      <c r="AL38" s="334"/>
      <c r="AM38" s="334"/>
      <c r="AN38" s="334"/>
      <c r="AO38" s="334"/>
      <c r="AP38" s="334"/>
      <c r="AQ38" s="334"/>
      <c r="AR38" s="334"/>
      <c r="AS38" s="334"/>
      <c r="AT38" s="334"/>
      <c r="AU38" s="334"/>
      <c r="AV38" s="334"/>
      <c r="AW38" s="334"/>
    </row>
    <row r="39" spans="1:49" ht="25.5" x14ac:dyDescent="0.25">
      <c r="A39" s="368">
        <v>28</v>
      </c>
      <c r="B39" s="317" t="s">
        <v>3533</v>
      </c>
      <c r="C39" s="318" t="s">
        <v>1552</v>
      </c>
      <c r="D39" s="334"/>
      <c r="E39" s="334" t="s">
        <v>3396</v>
      </c>
      <c r="F39" s="334"/>
      <c r="G39" s="334"/>
      <c r="H39" s="334"/>
      <c r="I39" s="334"/>
      <c r="J39" s="334"/>
      <c r="K39" s="334"/>
      <c r="L39" s="334"/>
      <c r="M39" s="334"/>
      <c r="N39" s="334"/>
      <c r="O39" s="334"/>
      <c r="P39" s="334"/>
      <c r="Q39" s="334"/>
      <c r="R39" s="334"/>
      <c r="S39" s="334"/>
      <c r="T39" s="334"/>
      <c r="U39" s="334"/>
      <c r="V39" s="334"/>
      <c r="W39" s="334"/>
      <c r="X39" s="334"/>
      <c r="Y39" s="334"/>
      <c r="Z39" s="334"/>
      <c r="AA39" s="334"/>
      <c r="AB39" s="334"/>
      <c r="AC39" s="334"/>
      <c r="AD39" s="365"/>
      <c r="AE39" s="365"/>
      <c r="AF39" s="334"/>
      <c r="AG39" s="334"/>
      <c r="AH39" s="334"/>
      <c r="AI39" s="334"/>
      <c r="AJ39" s="334"/>
      <c r="AK39" s="334"/>
      <c r="AL39" s="334"/>
      <c r="AM39" s="334"/>
      <c r="AN39" s="334"/>
      <c r="AO39" s="334"/>
      <c r="AP39" s="334"/>
      <c r="AQ39" s="334"/>
      <c r="AR39" s="334"/>
      <c r="AS39" s="334"/>
      <c r="AT39" s="334"/>
      <c r="AU39" s="334" t="s">
        <v>3396</v>
      </c>
      <c r="AV39" s="334"/>
      <c r="AW39" s="334"/>
    </row>
    <row r="40" spans="1:49" x14ac:dyDescent="0.25">
      <c r="A40" s="368">
        <v>29</v>
      </c>
      <c r="B40" s="317" t="s">
        <v>3534</v>
      </c>
      <c r="C40" s="318" t="s">
        <v>3535</v>
      </c>
      <c r="D40" s="334"/>
      <c r="E40" s="334" t="s">
        <v>3396</v>
      </c>
      <c r="F40" s="334"/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334"/>
      <c r="S40" s="334"/>
      <c r="T40" s="334"/>
      <c r="U40" s="334"/>
      <c r="V40" s="334"/>
      <c r="W40" s="334"/>
      <c r="X40" s="334"/>
      <c r="Y40" s="334"/>
      <c r="Z40" s="334"/>
      <c r="AA40" s="334"/>
      <c r="AB40" s="334"/>
      <c r="AC40" s="334"/>
      <c r="AD40" s="365"/>
      <c r="AE40" s="365"/>
      <c r="AF40" s="334"/>
      <c r="AG40" s="334"/>
      <c r="AH40" s="334"/>
      <c r="AI40" s="334"/>
      <c r="AJ40" s="334"/>
      <c r="AK40" s="334"/>
      <c r="AL40" s="334"/>
      <c r="AM40" s="334"/>
      <c r="AN40" s="334"/>
      <c r="AO40" s="334"/>
      <c r="AP40" s="334"/>
      <c r="AQ40" s="334"/>
      <c r="AR40" s="334"/>
      <c r="AS40" s="334"/>
      <c r="AT40" s="334"/>
      <c r="AU40" s="334"/>
      <c r="AV40" s="334"/>
      <c r="AW40" s="334"/>
    </row>
    <row r="41" spans="1:49" ht="30" x14ac:dyDescent="0.25">
      <c r="A41" s="368">
        <v>30</v>
      </c>
      <c r="B41" s="367" t="s">
        <v>3621</v>
      </c>
      <c r="C41" s="357" t="s">
        <v>3622</v>
      </c>
      <c r="D41" s="334" t="s">
        <v>3396</v>
      </c>
      <c r="E41" s="334"/>
      <c r="F41" s="334"/>
      <c r="G41" s="334"/>
      <c r="H41" s="334"/>
      <c r="I41" s="334"/>
      <c r="J41" s="334"/>
      <c r="K41" s="334"/>
      <c r="L41" s="334"/>
      <c r="M41" s="334"/>
      <c r="N41" s="334"/>
      <c r="O41" s="334"/>
      <c r="P41" s="334"/>
      <c r="Q41" s="334"/>
      <c r="R41" s="334"/>
      <c r="S41" s="334"/>
      <c r="T41" s="334"/>
      <c r="U41" s="334"/>
      <c r="V41" s="334"/>
      <c r="W41" s="334"/>
      <c r="X41" s="334"/>
      <c r="Y41" s="334"/>
      <c r="Z41" s="334"/>
      <c r="AA41" s="334"/>
      <c r="AB41" s="334"/>
      <c r="AC41" s="334"/>
      <c r="AD41" s="365"/>
      <c r="AE41" s="365"/>
      <c r="AF41" s="334"/>
      <c r="AG41" s="334"/>
      <c r="AH41" s="334"/>
      <c r="AI41" s="334"/>
      <c r="AJ41" s="334"/>
      <c r="AK41" s="334"/>
      <c r="AL41" s="334"/>
      <c r="AM41" s="334"/>
      <c r="AN41" s="334"/>
      <c r="AO41" s="334"/>
      <c r="AP41" s="334"/>
      <c r="AQ41" s="334"/>
      <c r="AR41" s="334"/>
      <c r="AS41" s="334"/>
      <c r="AT41" s="334"/>
      <c r="AU41" s="334"/>
      <c r="AV41" s="334"/>
      <c r="AW41" s="334"/>
    </row>
    <row r="42" spans="1:49" ht="30" x14ac:dyDescent="0.25">
      <c r="A42" s="368">
        <v>31</v>
      </c>
      <c r="B42" s="366" t="s">
        <v>3536</v>
      </c>
      <c r="C42" s="328" t="s">
        <v>3537</v>
      </c>
      <c r="D42" s="334"/>
      <c r="E42" s="334" t="s">
        <v>3396</v>
      </c>
      <c r="F42" s="334" t="s">
        <v>3396</v>
      </c>
      <c r="G42" s="334"/>
      <c r="H42" s="334" t="s">
        <v>3396</v>
      </c>
      <c r="I42" s="334" t="s">
        <v>3396</v>
      </c>
      <c r="J42" s="334"/>
      <c r="K42" s="334"/>
      <c r="L42" s="334"/>
      <c r="M42" s="334"/>
      <c r="N42" s="334"/>
      <c r="O42" s="334"/>
      <c r="P42" s="334"/>
      <c r="Q42" s="334"/>
      <c r="R42" s="334"/>
      <c r="S42" s="334"/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65"/>
      <c r="AE42" s="365"/>
      <c r="AF42" s="334"/>
      <c r="AG42" s="334"/>
      <c r="AH42" s="334"/>
      <c r="AI42" s="334"/>
      <c r="AJ42" s="334"/>
      <c r="AK42" s="334"/>
      <c r="AL42" s="334"/>
      <c r="AM42" s="334"/>
      <c r="AN42" s="334"/>
      <c r="AO42" s="334"/>
      <c r="AP42" s="334"/>
      <c r="AQ42" s="334"/>
      <c r="AR42" s="334" t="s">
        <v>3396</v>
      </c>
      <c r="AS42" s="334"/>
      <c r="AT42" s="334"/>
      <c r="AU42" s="334"/>
      <c r="AV42" s="334"/>
      <c r="AW42" s="334"/>
    </row>
    <row r="43" spans="1:49" x14ac:dyDescent="0.25">
      <c r="A43" s="368">
        <v>32</v>
      </c>
      <c r="B43" s="366" t="s">
        <v>3538</v>
      </c>
      <c r="C43" s="328" t="s">
        <v>863</v>
      </c>
      <c r="D43" s="334"/>
      <c r="E43" s="334"/>
      <c r="F43" s="334" t="s">
        <v>3396</v>
      </c>
      <c r="G43" s="334"/>
      <c r="H43" s="334"/>
      <c r="I43" s="334" t="s">
        <v>3396</v>
      </c>
      <c r="J43" s="334"/>
      <c r="K43" s="334"/>
      <c r="L43" s="334"/>
      <c r="M43" s="334"/>
      <c r="N43" s="334"/>
      <c r="O43" s="334"/>
      <c r="P43" s="334"/>
      <c r="Q43" s="334"/>
      <c r="R43" s="334"/>
      <c r="S43" s="334"/>
      <c r="T43" s="334"/>
      <c r="U43" s="334"/>
      <c r="V43" s="334"/>
      <c r="W43" s="334"/>
      <c r="X43" s="334"/>
      <c r="Y43" s="334"/>
      <c r="Z43" s="334"/>
      <c r="AA43" s="334"/>
      <c r="AB43" s="334"/>
      <c r="AC43" s="334"/>
      <c r="AD43" s="365"/>
      <c r="AE43" s="365"/>
      <c r="AF43" s="334"/>
      <c r="AG43" s="334"/>
      <c r="AH43" s="334"/>
      <c r="AI43" s="334"/>
      <c r="AJ43" s="334"/>
      <c r="AK43" s="334"/>
      <c r="AL43" s="334"/>
      <c r="AM43" s="334"/>
      <c r="AN43" s="334"/>
      <c r="AO43" s="334"/>
      <c r="AP43" s="334"/>
      <c r="AQ43" s="334"/>
      <c r="AR43" s="334"/>
      <c r="AS43" s="334"/>
      <c r="AT43" s="334"/>
      <c r="AU43" s="334"/>
      <c r="AV43" s="334"/>
      <c r="AW43" s="334"/>
    </row>
    <row r="44" spans="1:49" ht="30" x14ac:dyDescent="0.25">
      <c r="A44" s="368">
        <v>33</v>
      </c>
      <c r="B44" s="366" t="s">
        <v>3539</v>
      </c>
      <c r="C44" s="328" t="s">
        <v>702</v>
      </c>
      <c r="D44" s="334"/>
      <c r="E44" s="334"/>
      <c r="F44" s="334" t="s">
        <v>3396</v>
      </c>
      <c r="G44" s="334"/>
      <c r="H44" s="334"/>
      <c r="I44" s="334"/>
      <c r="J44" s="334"/>
      <c r="K44" s="334"/>
      <c r="L44" s="334"/>
      <c r="M44" s="334"/>
      <c r="N44" s="334"/>
      <c r="O44" s="334"/>
      <c r="P44" s="334"/>
      <c r="Q44" s="334"/>
      <c r="R44" s="334"/>
      <c r="S44" s="334"/>
      <c r="T44" s="334"/>
      <c r="U44" s="334"/>
      <c r="V44" s="334"/>
      <c r="W44" s="334"/>
      <c r="X44" s="334"/>
      <c r="Y44" s="334"/>
      <c r="Z44" s="334"/>
      <c r="AA44" s="334"/>
      <c r="AB44" s="334"/>
      <c r="AC44" s="334"/>
      <c r="AD44" s="365"/>
      <c r="AE44" s="365"/>
      <c r="AF44" s="334"/>
      <c r="AG44" s="334"/>
      <c r="AH44" s="334"/>
      <c r="AI44" s="334"/>
      <c r="AJ44" s="334"/>
      <c r="AK44" s="334"/>
      <c r="AL44" s="334"/>
      <c r="AM44" s="334"/>
      <c r="AN44" s="334"/>
      <c r="AO44" s="334"/>
      <c r="AP44" s="334"/>
      <c r="AQ44" s="334"/>
      <c r="AR44" s="334"/>
      <c r="AS44" s="334"/>
      <c r="AT44" s="334"/>
      <c r="AU44" s="334"/>
      <c r="AV44" s="334"/>
      <c r="AW44" s="334"/>
    </row>
    <row r="45" spans="1:49" ht="30" x14ac:dyDescent="0.25">
      <c r="A45" s="368">
        <v>34</v>
      </c>
      <c r="B45" s="366" t="s">
        <v>3540</v>
      </c>
      <c r="C45" s="328" t="s">
        <v>853</v>
      </c>
      <c r="D45" s="334"/>
      <c r="E45" s="334"/>
      <c r="F45" s="334" t="s">
        <v>3396</v>
      </c>
      <c r="G45" s="334"/>
      <c r="H45" s="334"/>
      <c r="I45" s="334"/>
      <c r="J45" s="334"/>
      <c r="K45" s="334"/>
      <c r="L45" s="334"/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  <c r="AC45" s="334"/>
      <c r="AD45" s="365"/>
      <c r="AE45" s="365"/>
      <c r="AF45" s="334"/>
      <c r="AG45" s="334"/>
      <c r="AH45" s="334"/>
      <c r="AI45" s="334"/>
      <c r="AJ45" s="334"/>
      <c r="AK45" s="334"/>
      <c r="AL45" s="334"/>
      <c r="AM45" s="334"/>
      <c r="AN45" s="334"/>
      <c r="AO45" s="334"/>
      <c r="AP45" s="334"/>
      <c r="AQ45" s="334"/>
      <c r="AR45" s="334"/>
      <c r="AS45" s="334"/>
      <c r="AT45" s="334"/>
      <c r="AU45" s="334"/>
      <c r="AV45" s="334"/>
      <c r="AW45" s="334"/>
    </row>
    <row r="46" spans="1:49" x14ac:dyDescent="0.25">
      <c r="A46" s="368">
        <v>35</v>
      </c>
      <c r="B46" s="366" t="s">
        <v>3541</v>
      </c>
      <c r="C46" s="328" t="s">
        <v>3542</v>
      </c>
      <c r="D46" s="334"/>
      <c r="E46" s="334"/>
      <c r="F46" s="334" t="s">
        <v>3396</v>
      </c>
      <c r="G46" s="334"/>
      <c r="H46" s="334"/>
      <c r="I46" s="334" t="s">
        <v>3396</v>
      </c>
      <c r="J46" s="334"/>
      <c r="K46" s="334"/>
      <c r="L46" s="334"/>
      <c r="M46" s="334"/>
      <c r="N46" s="334"/>
      <c r="O46" s="334"/>
      <c r="P46" s="334"/>
      <c r="Q46" s="334"/>
      <c r="R46" s="334"/>
      <c r="S46" s="334"/>
      <c r="T46" s="334"/>
      <c r="U46" s="334"/>
      <c r="V46" s="334"/>
      <c r="W46" s="334"/>
      <c r="X46" s="334"/>
      <c r="Y46" s="334"/>
      <c r="Z46" s="334"/>
      <c r="AA46" s="334"/>
      <c r="AB46" s="334"/>
      <c r="AC46" s="334"/>
      <c r="AD46" s="365"/>
      <c r="AE46" s="365"/>
      <c r="AF46" s="334"/>
      <c r="AG46" s="334"/>
      <c r="AH46" s="334"/>
      <c r="AI46" s="334"/>
      <c r="AJ46" s="334"/>
      <c r="AK46" s="334"/>
      <c r="AL46" s="334"/>
      <c r="AM46" s="334"/>
      <c r="AN46" s="334"/>
      <c r="AO46" s="334"/>
      <c r="AP46" s="334"/>
      <c r="AQ46" s="334"/>
      <c r="AR46" s="334"/>
      <c r="AS46" s="334"/>
      <c r="AT46" s="334"/>
      <c r="AU46" s="334"/>
      <c r="AV46" s="334"/>
      <c r="AW46" s="334"/>
    </row>
    <row r="47" spans="1:49" x14ac:dyDescent="0.25">
      <c r="A47" s="368">
        <v>36</v>
      </c>
      <c r="B47" s="366" t="s">
        <v>3543</v>
      </c>
      <c r="C47" s="328" t="s">
        <v>3544</v>
      </c>
      <c r="D47" s="334"/>
      <c r="E47" s="334"/>
      <c r="F47" s="334" t="s">
        <v>3396</v>
      </c>
      <c r="G47" s="334"/>
      <c r="H47" s="334"/>
      <c r="I47" s="334"/>
      <c r="J47" s="334"/>
      <c r="K47" s="334" t="s">
        <v>3396</v>
      </c>
      <c r="L47" s="334"/>
      <c r="M47" s="334"/>
      <c r="N47" s="334"/>
      <c r="O47" s="334"/>
      <c r="P47" s="334"/>
      <c r="Q47" s="334"/>
      <c r="R47" s="334"/>
      <c r="S47" s="334"/>
      <c r="T47" s="334"/>
      <c r="U47" s="334"/>
      <c r="V47" s="334"/>
      <c r="W47" s="334"/>
      <c r="X47" s="334"/>
      <c r="Y47" s="334"/>
      <c r="Z47" s="334"/>
      <c r="AA47" s="334"/>
      <c r="AB47" s="334"/>
      <c r="AC47" s="334"/>
      <c r="AD47" s="365"/>
      <c r="AE47" s="365"/>
      <c r="AF47" s="334"/>
      <c r="AG47" s="334"/>
      <c r="AH47" s="334"/>
      <c r="AI47" s="334"/>
      <c r="AJ47" s="334"/>
      <c r="AK47" s="334"/>
      <c r="AL47" s="334"/>
      <c r="AM47" s="334"/>
      <c r="AN47" s="334"/>
      <c r="AO47" s="334"/>
      <c r="AP47" s="334"/>
      <c r="AQ47" s="334"/>
      <c r="AR47" s="334"/>
      <c r="AS47" s="334"/>
      <c r="AT47" s="334"/>
      <c r="AU47" s="334"/>
      <c r="AV47" s="334"/>
      <c r="AW47" s="334"/>
    </row>
    <row r="48" spans="1:49" x14ac:dyDescent="0.25">
      <c r="A48" s="368">
        <v>37</v>
      </c>
      <c r="B48" s="366" t="s">
        <v>3545</v>
      </c>
      <c r="C48" s="328" t="s">
        <v>3546</v>
      </c>
      <c r="D48" s="334"/>
      <c r="E48" s="334"/>
      <c r="F48" s="334" t="s">
        <v>3396</v>
      </c>
      <c r="G48" s="334"/>
      <c r="H48" s="334"/>
      <c r="I48" s="334"/>
      <c r="J48" s="334"/>
      <c r="K48" s="334" t="s">
        <v>3396</v>
      </c>
      <c r="L48" s="334"/>
      <c r="M48" s="334"/>
      <c r="N48" s="334"/>
      <c r="O48" s="334"/>
      <c r="P48" s="334"/>
      <c r="Q48" s="334"/>
      <c r="R48" s="334"/>
      <c r="S48" s="334"/>
      <c r="T48" s="334"/>
      <c r="U48" s="334"/>
      <c r="V48" s="334"/>
      <c r="W48" s="334"/>
      <c r="X48" s="334"/>
      <c r="Y48" s="334"/>
      <c r="Z48" s="334"/>
      <c r="AA48" s="334"/>
      <c r="AB48" s="334"/>
      <c r="AC48" s="334"/>
      <c r="AD48" s="365"/>
      <c r="AE48" s="365"/>
      <c r="AF48" s="334"/>
      <c r="AG48" s="334"/>
      <c r="AH48" s="334"/>
      <c r="AI48" s="334"/>
      <c r="AJ48" s="334"/>
      <c r="AK48" s="334"/>
      <c r="AL48" s="334"/>
      <c r="AM48" s="334"/>
      <c r="AN48" s="334"/>
      <c r="AO48" s="334"/>
      <c r="AP48" s="334"/>
      <c r="AQ48" s="334"/>
      <c r="AR48" s="334"/>
      <c r="AS48" s="334"/>
      <c r="AT48" s="334"/>
      <c r="AU48" s="334"/>
      <c r="AV48" s="334"/>
      <c r="AW48" s="334"/>
    </row>
    <row r="49" spans="1:49" ht="30" x14ac:dyDescent="0.25">
      <c r="A49" s="368">
        <v>38</v>
      </c>
      <c r="B49" s="366" t="s">
        <v>3547</v>
      </c>
      <c r="C49" s="328" t="s">
        <v>3548</v>
      </c>
      <c r="D49" s="334"/>
      <c r="E49" s="334"/>
      <c r="F49" s="334"/>
      <c r="G49" s="334" t="s">
        <v>3396</v>
      </c>
      <c r="H49" s="334"/>
      <c r="I49" s="334"/>
      <c r="J49" s="334"/>
      <c r="K49" s="334"/>
      <c r="L49" s="334"/>
      <c r="M49" s="334"/>
      <c r="N49" s="334"/>
      <c r="O49" s="334" t="s">
        <v>3396</v>
      </c>
      <c r="P49" s="334" t="s">
        <v>3396</v>
      </c>
      <c r="Q49" s="334"/>
      <c r="R49" s="334"/>
      <c r="S49" s="334"/>
      <c r="T49" s="334"/>
      <c r="U49" s="334"/>
      <c r="V49" s="334"/>
      <c r="W49" s="334"/>
      <c r="X49" s="334"/>
      <c r="Y49" s="334"/>
      <c r="Z49" s="334"/>
      <c r="AA49" s="334"/>
      <c r="AB49" s="334"/>
      <c r="AC49" s="334"/>
      <c r="AD49" s="365"/>
      <c r="AE49" s="365"/>
      <c r="AF49" s="334"/>
      <c r="AG49" s="334"/>
      <c r="AH49" s="334"/>
      <c r="AI49" s="334"/>
      <c r="AJ49" s="334"/>
      <c r="AK49" s="334"/>
      <c r="AL49" s="334"/>
      <c r="AM49" s="334"/>
      <c r="AN49" s="334"/>
      <c r="AO49" s="334"/>
      <c r="AP49" s="334"/>
      <c r="AQ49" s="334" t="s">
        <v>3396</v>
      </c>
      <c r="AR49" s="334" t="s">
        <v>3396</v>
      </c>
      <c r="AS49" s="334"/>
      <c r="AT49" s="334" t="s">
        <v>3396</v>
      </c>
      <c r="AU49" s="334" t="s">
        <v>3396</v>
      </c>
      <c r="AV49" s="334"/>
      <c r="AW49" s="334"/>
    </row>
    <row r="50" spans="1:49" x14ac:dyDescent="0.25">
      <c r="A50" s="368">
        <v>39</v>
      </c>
      <c r="B50" s="366" t="s">
        <v>3549</v>
      </c>
      <c r="C50" s="328" t="s">
        <v>3550</v>
      </c>
      <c r="D50" s="334"/>
      <c r="E50" s="334"/>
      <c r="F50" s="334"/>
      <c r="G50" s="334" t="s">
        <v>3396</v>
      </c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4"/>
      <c r="S50" s="334"/>
      <c r="T50" s="334"/>
      <c r="U50" s="334"/>
      <c r="V50" s="334"/>
      <c r="W50" s="334"/>
      <c r="X50" s="334"/>
      <c r="Y50" s="334"/>
      <c r="Z50" s="334"/>
      <c r="AA50" s="334"/>
      <c r="AB50" s="334"/>
      <c r="AC50" s="334"/>
      <c r="AD50" s="365"/>
      <c r="AE50" s="365"/>
      <c r="AF50" s="334"/>
      <c r="AG50" s="334"/>
      <c r="AH50" s="334"/>
      <c r="AI50" s="334"/>
      <c r="AJ50" s="334"/>
      <c r="AK50" s="334"/>
      <c r="AL50" s="334"/>
      <c r="AM50" s="334"/>
      <c r="AN50" s="334"/>
      <c r="AO50" s="334"/>
      <c r="AP50" s="334"/>
      <c r="AQ50" s="334"/>
      <c r="AR50" s="334"/>
      <c r="AS50" s="334"/>
      <c r="AT50" s="334"/>
      <c r="AU50" s="334"/>
      <c r="AV50" s="334"/>
      <c r="AW50" s="334"/>
    </row>
    <row r="51" spans="1:49" ht="30" x14ac:dyDescent="0.25">
      <c r="A51" s="368">
        <v>40</v>
      </c>
      <c r="B51" s="366" t="s">
        <v>3551</v>
      </c>
      <c r="C51" s="328" t="s">
        <v>806</v>
      </c>
      <c r="D51" s="334"/>
      <c r="E51" s="334"/>
      <c r="F51" s="334"/>
      <c r="G51" s="334" t="s">
        <v>3396</v>
      </c>
      <c r="H51" s="334"/>
      <c r="I51" s="334"/>
      <c r="J51" s="334"/>
      <c r="K51" s="334"/>
      <c r="L51" s="334"/>
      <c r="M51" s="334"/>
      <c r="N51" s="334"/>
      <c r="O51" s="334"/>
      <c r="P51" s="334"/>
      <c r="Q51" s="334"/>
      <c r="R51" s="334"/>
      <c r="S51" s="334"/>
      <c r="T51" s="334"/>
      <c r="U51" s="334"/>
      <c r="V51" s="334"/>
      <c r="W51" s="334"/>
      <c r="X51" s="334"/>
      <c r="Y51" s="334"/>
      <c r="Z51" s="334"/>
      <c r="AA51" s="334"/>
      <c r="AB51" s="334"/>
      <c r="AC51" s="334"/>
      <c r="AD51" s="365"/>
      <c r="AE51" s="365"/>
      <c r="AF51" s="334"/>
      <c r="AG51" s="334"/>
      <c r="AH51" s="334"/>
      <c r="AI51" s="334"/>
      <c r="AJ51" s="334"/>
      <c r="AK51" s="334"/>
      <c r="AL51" s="334"/>
      <c r="AM51" s="334"/>
      <c r="AN51" s="334"/>
      <c r="AO51" s="334"/>
      <c r="AP51" s="334"/>
      <c r="AQ51" s="334"/>
      <c r="AR51" s="334"/>
      <c r="AS51" s="334"/>
      <c r="AT51" s="334"/>
      <c r="AU51" s="334" t="s">
        <v>3396</v>
      </c>
      <c r="AV51" s="334"/>
      <c r="AW51" s="334"/>
    </row>
    <row r="52" spans="1:49" x14ac:dyDescent="0.25">
      <c r="A52" s="368">
        <v>41</v>
      </c>
      <c r="B52" s="366" t="s">
        <v>3552</v>
      </c>
      <c r="C52" s="328" t="s">
        <v>668</v>
      </c>
      <c r="D52" s="334"/>
      <c r="E52" s="334"/>
      <c r="F52" s="334"/>
      <c r="G52" s="334" t="s">
        <v>3396</v>
      </c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65"/>
      <c r="AE52" s="365"/>
      <c r="AF52" s="334"/>
      <c r="AG52" s="334"/>
      <c r="AH52" s="334"/>
      <c r="AI52" s="334"/>
      <c r="AJ52" s="334"/>
      <c r="AK52" s="334"/>
      <c r="AL52" s="334"/>
      <c r="AM52" s="334"/>
      <c r="AN52" s="334"/>
      <c r="AO52" s="334"/>
      <c r="AP52" s="334"/>
      <c r="AQ52" s="334"/>
      <c r="AR52" s="334"/>
      <c r="AS52" s="334"/>
      <c r="AT52" s="334"/>
      <c r="AU52" s="334" t="s">
        <v>3396</v>
      </c>
      <c r="AV52" s="334"/>
      <c r="AW52" s="334"/>
    </row>
    <row r="53" spans="1:49" x14ac:dyDescent="0.25">
      <c r="A53" s="368">
        <v>42</v>
      </c>
      <c r="B53" s="315" t="s">
        <v>3553</v>
      </c>
      <c r="C53" s="316" t="s">
        <v>3554</v>
      </c>
      <c r="D53" s="334"/>
      <c r="E53" s="334"/>
      <c r="F53" s="334"/>
      <c r="G53" s="334"/>
      <c r="H53" s="334" t="s">
        <v>3396</v>
      </c>
      <c r="I53" s="334"/>
      <c r="J53" s="334"/>
      <c r="K53" s="334"/>
      <c r="L53" s="334"/>
      <c r="M53" s="334"/>
      <c r="N53" s="334"/>
      <c r="O53" s="334"/>
      <c r="P53" s="334"/>
      <c r="Q53" s="334"/>
      <c r="R53" s="334"/>
      <c r="S53" s="334"/>
      <c r="T53" s="334"/>
      <c r="U53" s="334"/>
      <c r="V53" s="334"/>
      <c r="W53" s="334"/>
      <c r="X53" s="334"/>
      <c r="Y53" s="334"/>
      <c r="Z53" s="334"/>
      <c r="AA53" s="334"/>
      <c r="AB53" s="334"/>
      <c r="AC53" s="334"/>
      <c r="AD53" s="365"/>
      <c r="AE53" s="365"/>
      <c r="AF53" s="334"/>
      <c r="AG53" s="334"/>
      <c r="AH53" s="334"/>
      <c r="AI53" s="334"/>
      <c r="AJ53" s="334"/>
      <c r="AK53" s="334"/>
      <c r="AL53" s="334"/>
      <c r="AM53" s="334"/>
      <c r="AN53" s="334"/>
      <c r="AO53" s="334"/>
      <c r="AP53" s="334"/>
      <c r="AQ53" s="334"/>
      <c r="AR53" s="334"/>
      <c r="AS53" s="334"/>
      <c r="AT53" s="334"/>
      <c r="AU53" s="334"/>
      <c r="AV53" s="334" t="s">
        <v>3396</v>
      </c>
      <c r="AW53" s="334"/>
    </row>
    <row r="54" spans="1:49" x14ac:dyDescent="0.25">
      <c r="A54" s="368">
        <v>43</v>
      </c>
      <c r="B54" s="366" t="s">
        <v>3656</v>
      </c>
      <c r="C54" s="328" t="s">
        <v>3555</v>
      </c>
      <c r="D54" s="334"/>
      <c r="E54" s="334"/>
      <c r="F54" s="334"/>
      <c r="G54" s="334"/>
      <c r="H54" s="334" t="s">
        <v>3396</v>
      </c>
      <c r="I54" s="334"/>
      <c r="J54" s="334"/>
      <c r="K54" s="334"/>
      <c r="L54" s="334"/>
      <c r="M54" s="334"/>
      <c r="N54" s="334"/>
      <c r="O54" s="334"/>
      <c r="P54" s="334"/>
      <c r="Q54" s="334"/>
      <c r="R54" s="334"/>
      <c r="S54" s="334"/>
      <c r="T54" s="334"/>
      <c r="U54" s="334"/>
      <c r="V54" s="334"/>
      <c r="W54" s="334"/>
      <c r="X54" s="334"/>
      <c r="Y54" s="334"/>
      <c r="Z54" s="334"/>
      <c r="AA54" s="334"/>
      <c r="AB54" s="334"/>
      <c r="AC54" s="334"/>
      <c r="AD54" s="365"/>
      <c r="AE54" s="365"/>
      <c r="AF54" s="334"/>
      <c r="AG54" s="334"/>
      <c r="AH54" s="334"/>
      <c r="AI54" s="334"/>
      <c r="AJ54" s="334"/>
      <c r="AK54" s="334"/>
      <c r="AL54" s="334"/>
      <c r="AM54" s="334"/>
      <c r="AN54" s="334"/>
      <c r="AO54" s="334"/>
      <c r="AP54" s="334"/>
      <c r="AQ54" s="334"/>
      <c r="AR54" s="334"/>
      <c r="AS54" s="334"/>
      <c r="AT54" s="334"/>
      <c r="AU54" s="334"/>
      <c r="AV54" s="334" t="s">
        <v>3396</v>
      </c>
      <c r="AW54" s="334"/>
    </row>
    <row r="55" spans="1:49" x14ac:dyDescent="0.25">
      <c r="A55" s="368">
        <v>44</v>
      </c>
      <c r="B55" s="315" t="s">
        <v>3556</v>
      </c>
      <c r="C55" s="316" t="s">
        <v>3557</v>
      </c>
      <c r="D55" s="334"/>
      <c r="E55" s="334"/>
      <c r="F55" s="334"/>
      <c r="G55" s="334"/>
      <c r="H55" s="334"/>
      <c r="I55" s="334" t="s">
        <v>3396</v>
      </c>
      <c r="J55" s="334"/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4"/>
      <c r="X55" s="334"/>
      <c r="Y55" s="334"/>
      <c r="Z55" s="334"/>
      <c r="AA55" s="334"/>
      <c r="AB55" s="334"/>
      <c r="AC55" s="334"/>
      <c r="AD55" s="365"/>
      <c r="AE55" s="365"/>
      <c r="AF55" s="334"/>
      <c r="AG55" s="334"/>
      <c r="AH55" s="334"/>
      <c r="AI55" s="334"/>
      <c r="AJ55" s="334"/>
      <c r="AK55" s="334"/>
      <c r="AL55" s="334"/>
      <c r="AM55" s="334"/>
      <c r="AN55" s="334"/>
      <c r="AO55" s="334"/>
      <c r="AP55" s="334"/>
      <c r="AQ55" s="334"/>
      <c r="AR55" s="334"/>
      <c r="AS55" s="334"/>
      <c r="AT55" s="334"/>
      <c r="AU55" s="334"/>
      <c r="AV55" s="334"/>
      <c r="AW55" s="334"/>
    </row>
    <row r="56" spans="1:49" x14ac:dyDescent="0.25">
      <c r="A56" s="368">
        <v>45</v>
      </c>
      <c r="B56" s="315" t="s">
        <v>3558</v>
      </c>
      <c r="C56" s="316" t="s">
        <v>3559</v>
      </c>
      <c r="D56" s="334"/>
      <c r="E56" s="334"/>
      <c r="F56" s="334"/>
      <c r="G56" s="334"/>
      <c r="H56" s="334"/>
      <c r="I56" s="334"/>
      <c r="J56" s="334" t="s">
        <v>3396</v>
      </c>
      <c r="K56" s="334"/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34"/>
      <c r="X56" s="334"/>
      <c r="Y56" s="334"/>
      <c r="Z56" s="334"/>
      <c r="AA56" s="334"/>
      <c r="AB56" s="334"/>
      <c r="AC56" s="334"/>
      <c r="AD56" s="365"/>
      <c r="AE56" s="365"/>
      <c r="AF56" s="334"/>
      <c r="AG56" s="334"/>
      <c r="AH56" s="334"/>
      <c r="AI56" s="334"/>
      <c r="AJ56" s="334"/>
      <c r="AK56" s="334"/>
      <c r="AL56" s="334"/>
      <c r="AM56" s="334"/>
      <c r="AN56" s="334"/>
      <c r="AO56" s="334"/>
      <c r="AP56" s="334"/>
      <c r="AQ56" s="334"/>
      <c r="AR56" s="334"/>
      <c r="AS56" s="334"/>
      <c r="AT56" s="334"/>
      <c r="AU56" s="334"/>
      <c r="AV56" s="334"/>
      <c r="AW56" s="334"/>
    </row>
    <row r="57" spans="1:49" x14ac:dyDescent="0.25">
      <c r="A57" s="368">
        <v>46</v>
      </c>
      <c r="B57" s="315" t="s">
        <v>3408</v>
      </c>
      <c r="C57" s="316" t="s">
        <v>788</v>
      </c>
      <c r="D57" s="334"/>
      <c r="E57" s="334"/>
      <c r="F57" s="334"/>
      <c r="G57" s="334"/>
      <c r="H57" s="334"/>
      <c r="I57" s="334"/>
      <c r="J57" s="334" t="s">
        <v>3396</v>
      </c>
      <c r="K57" s="334"/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65"/>
      <c r="AE57" s="365"/>
      <c r="AF57" s="334"/>
      <c r="AG57" s="334"/>
      <c r="AH57" s="334"/>
      <c r="AI57" s="334"/>
      <c r="AJ57" s="334"/>
      <c r="AK57" s="334"/>
      <c r="AL57" s="334"/>
      <c r="AM57" s="334"/>
      <c r="AN57" s="334"/>
      <c r="AO57" s="334"/>
      <c r="AP57" s="334"/>
      <c r="AQ57" s="334"/>
      <c r="AR57" s="334"/>
      <c r="AS57" s="334"/>
      <c r="AT57" s="334"/>
      <c r="AU57" s="334"/>
      <c r="AV57" s="334"/>
      <c r="AW57" s="334"/>
    </row>
    <row r="58" spans="1:49" x14ac:dyDescent="0.25">
      <c r="A58" s="368">
        <v>47</v>
      </c>
      <c r="B58" s="315" t="s">
        <v>3560</v>
      </c>
      <c r="C58" s="316" t="s">
        <v>622</v>
      </c>
      <c r="D58" s="334"/>
      <c r="E58" s="334"/>
      <c r="F58" s="334"/>
      <c r="G58" s="334"/>
      <c r="H58" s="334"/>
      <c r="I58" s="334"/>
      <c r="J58" s="334"/>
      <c r="K58" s="334" t="s">
        <v>3396</v>
      </c>
      <c r="L58" s="334"/>
      <c r="M58" s="334"/>
      <c r="N58" s="334"/>
      <c r="O58" s="334"/>
      <c r="P58" s="334"/>
      <c r="Q58" s="334"/>
      <c r="R58" s="334"/>
      <c r="S58" s="334"/>
      <c r="T58" s="334"/>
      <c r="U58" s="334"/>
      <c r="V58" s="334"/>
      <c r="W58" s="334"/>
      <c r="X58" s="334"/>
      <c r="Y58" s="334"/>
      <c r="Z58" s="334"/>
      <c r="AA58" s="334"/>
      <c r="AB58" s="334"/>
      <c r="AC58" s="334"/>
      <c r="AD58" s="365"/>
      <c r="AE58" s="365"/>
      <c r="AF58" s="334"/>
      <c r="AG58" s="334"/>
      <c r="AH58" s="334"/>
      <c r="AI58" s="334"/>
      <c r="AJ58" s="334"/>
      <c r="AK58" s="334"/>
      <c r="AL58" s="334"/>
      <c r="AM58" s="334"/>
      <c r="AN58" s="334"/>
      <c r="AO58" s="334"/>
      <c r="AP58" s="334"/>
      <c r="AQ58" s="334"/>
      <c r="AR58" s="334"/>
      <c r="AS58" s="334"/>
      <c r="AT58" s="334"/>
      <c r="AU58" s="334"/>
      <c r="AV58" s="334"/>
      <c r="AW58" s="334"/>
    </row>
    <row r="59" spans="1:49" x14ac:dyDescent="0.25">
      <c r="A59" s="368">
        <v>48</v>
      </c>
      <c r="B59" s="315" t="s">
        <v>3561</v>
      </c>
      <c r="C59" s="316" t="s">
        <v>620</v>
      </c>
      <c r="D59" s="334"/>
      <c r="E59" s="334"/>
      <c r="F59" s="334"/>
      <c r="G59" s="334"/>
      <c r="H59" s="334"/>
      <c r="I59" s="334"/>
      <c r="J59" s="334"/>
      <c r="K59" s="334" t="s">
        <v>3396</v>
      </c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34"/>
      <c r="X59" s="334"/>
      <c r="Y59" s="334"/>
      <c r="Z59" s="334"/>
      <c r="AA59" s="334"/>
      <c r="AB59" s="334"/>
      <c r="AC59" s="334"/>
      <c r="AD59" s="365"/>
      <c r="AE59" s="365"/>
      <c r="AF59" s="334"/>
      <c r="AG59" s="334"/>
      <c r="AH59" s="334"/>
      <c r="AI59" s="334"/>
      <c r="AJ59" s="334"/>
      <c r="AK59" s="334"/>
      <c r="AL59" s="334"/>
      <c r="AM59" s="334"/>
      <c r="AN59" s="334"/>
      <c r="AO59" s="334"/>
      <c r="AP59" s="334"/>
      <c r="AQ59" s="334"/>
      <c r="AR59" s="334"/>
      <c r="AS59" s="334"/>
      <c r="AT59" s="334"/>
      <c r="AU59" s="334"/>
      <c r="AV59" s="334"/>
      <c r="AW59" s="334"/>
    </row>
    <row r="60" spans="1:49" ht="25.5" x14ac:dyDescent="0.25">
      <c r="A60" s="368">
        <v>49</v>
      </c>
      <c r="B60" s="315" t="s">
        <v>3562</v>
      </c>
      <c r="C60" s="318" t="s">
        <v>3563</v>
      </c>
      <c r="D60" s="334"/>
      <c r="E60" s="334"/>
      <c r="F60" s="334"/>
      <c r="G60" s="334"/>
      <c r="H60" s="334"/>
      <c r="I60" s="334"/>
      <c r="J60" s="334"/>
      <c r="K60" s="334" t="s">
        <v>3396</v>
      </c>
      <c r="L60" s="334"/>
      <c r="M60" s="334"/>
      <c r="N60" s="334"/>
      <c r="O60" s="334"/>
      <c r="P60" s="334"/>
      <c r="Q60" s="334"/>
      <c r="R60" s="334"/>
      <c r="S60" s="334"/>
      <c r="T60" s="334"/>
      <c r="U60" s="334"/>
      <c r="V60" s="334"/>
      <c r="W60" s="334"/>
      <c r="X60" s="334"/>
      <c r="Y60" s="334"/>
      <c r="Z60" s="334"/>
      <c r="AA60" s="334"/>
      <c r="AB60" s="334"/>
      <c r="AC60" s="334"/>
      <c r="AD60" s="365"/>
      <c r="AE60" s="365"/>
      <c r="AF60" s="334"/>
      <c r="AG60" s="334"/>
      <c r="AH60" s="334"/>
      <c r="AI60" s="334"/>
      <c r="AJ60" s="334"/>
      <c r="AK60" s="334"/>
      <c r="AL60" s="334"/>
      <c r="AM60" s="334"/>
      <c r="AN60" s="334"/>
      <c r="AO60" s="334"/>
      <c r="AP60" s="334"/>
      <c r="AQ60" s="334"/>
      <c r="AR60" s="334"/>
      <c r="AS60" s="334"/>
      <c r="AT60" s="334"/>
      <c r="AU60" s="334"/>
      <c r="AV60" s="334"/>
      <c r="AW60" s="334"/>
    </row>
    <row r="61" spans="1:49" x14ac:dyDescent="0.25">
      <c r="A61" s="368">
        <v>50</v>
      </c>
      <c r="B61" s="319" t="s">
        <v>3564</v>
      </c>
      <c r="C61" s="320" t="s">
        <v>3565</v>
      </c>
      <c r="D61" s="334"/>
      <c r="E61" s="334"/>
      <c r="F61" s="334"/>
      <c r="G61" s="334"/>
      <c r="H61" s="334"/>
      <c r="I61" s="334"/>
      <c r="J61" s="334"/>
      <c r="K61" s="334"/>
      <c r="L61" s="334"/>
      <c r="M61" s="334" t="s">
        <v>3396</v>
      </c>
      <c r="N61" s="334"/>
      <c r="O61" s="334"/>
      <c r="P61" s="334"/>
      <c r="Q61" s="334"/>
      <c r="R61" s="334"/>
      <c r="S61" s="334"/>
      <c r="T61" s="334"/>
      <c r="U61" s="334"/>
      <c r="V61" s="334"/>
      <c r="W61" s="334"/>
      <c r="X61" s="334"/>
      <c r="Y61" s="334"/>
      <c r="Z61" s="334"/>
      <c r="AA61" s="334"/>
      <c r="AB61" s="334"/>
      <c r="AC61" s="334"/>
      <c r="AD61" s="365"/>
      <c r="AE61" s="365"/>
      <c r="AF61" s="334"/>
      <c r="AG61" s="334"/>
      <c r="AH61" s="334"/>
      <c r="AI61" s="334"/>
      <c r="AJ61" s="334"/>
      <c r="AK61" s="334"/>
      <c r="AL61" s="334"/>
      <c r="AM61" s="334"/>
      <c r="AN61" s="334"/>
      <c r="AO61" s="334"/>
      <c r="AP61" s="334"/>
      <c r="AQ61" s="334"/>
      <c r="AR61" s="334"/>
      <c r="AS61" s="334"/>
      <c r="AT61" s="334"/>
      <c r="AU61" s="334"/>
      <c r="AV61" s="334"/>
      <c r="AW61" s="334"/>
    </row>
    <row r="62" spans="1:49" x14ac:dyDescent="0.25">
      <c r="A62" s="368">
        <v>51</v>
      </c>
      <c r="B62" s="319" t="s">
        <v>3566</v>
      </c>
      <c r="C62" s="320" t="s">
        <v>2560</v>
      </c>
      <c r="D62" s="334"/>
      <c r="E62" s="334"/>
      <c r="F62" s="334"/>
      <c r="G62" s="334"/>
      <c r="H62" s="334"/>
      <c r="I62" s="334"/>
      <c r="J62" s="334"/>
      <c r="K62" s="334"/>
      <c r="L62" s="334"/>
      <c r="M62" s="334" t="s">
        <v>3396</v>
      </c>
      <c r="N62" s="334"/>
      <c r="O62" s="334"/>
      <c r="P62" s="334"/>
      <c r="Q62" s="334"/>
      <c r="R62" s="334"/>
      <c r="S62" s="334"/>
      <c r="T62" s="334"/>
      <c r="U62" s="334"/>
      <c r="V62" s="334"/>
      <c r="W62" s="334"/>
      <c r="X62" s="334"/>
      <c r="Y62" s="334"/>
      <c r="Z62" s="334"/>
      <c r="AA62" s="334"/>
      <c r="AB62" s="334"/>
      <c r="AC62" s="334"/>
      <c r="AD62" s="365"/>
      <c r="AE62" s="365"/>
      <c r="AF62" s="334"/>
      <c r="AG62" s="334"/>
      <c r="AH62" s="334"/>
      <c r="AI62" s="334"/>
      <c r="AJ62" s="334"/>
      <c r="AK62" s="334"/>
      <c r="AL62" s="334"/>
      <c r="AM62" s="334"/>
      <c r="AN62" s="334"/>
      <c r="AO62" s="334"/>
      <c r="AP62" s="334"/>
      <c r="AQ62" s="334"/>
      <c r="AR62" s="334"/>
      <c r="AS62" s="334"/>
      <c r="AT62" s="334"/>
      <c r="AU62" s="334"/>
      <c r="AV62" s="334"/>
      <c r="AW62" s="334"/>
    </row>
    <row r="63" spans="1:49" ht="25.5" x14ac:dyDescent="0.25">
      <c r="A63" s="368">
        <v>52</v>
      </c>
      <c r="B63" s="319" t="s">
        <v>3630</v>
      </c>
      <c r="C63" s="320" t="s">
        <v>3631</v>
      </c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 t="s">
        <v>3396</v>
      </c>
      <c r="O63" s="334"/>
      <c r="P63" s="334"/>
      <c r="Q63" s="334"/>
      <c r="R63" s="334"/>
      <c r="S63" s="334"/>
      <c r="T63" s="334"/>
      <c r="U63" s="334" t="s">
        <v>3396</v>
      </c>
      <c r="V63" s="334" t="s">
        <v>3396</v>
      </c>
      <c r="W63" s="334" t="s">
        <v>3396</v>
      </c>
      <c r="X63" s="334" t="s">
        <v>3396</v>
      </c>
      <c r="Y63" s="334" t="s">
        <v>3396</v>
      </c>
      <c r="Z63" s="334"/>
      <c r="AA63" s="334"/>
      <c r="AB63" s="334"/>
      <c r="AC63" s="334"/>
      <c r="AD63" s="365"/>
      <c r="AE63" s="365"/>
      <c r="AF63" s="334"/>
      <c r="AG63" s="334"/>
      <c r="AH63" s="334"/>
      <c r="AI63" s="334"/>
      <c r="AJ63" s="334"/>
      <c r="AK63" s="334"/>
      <c r="AL63" s="334"/>
      <c r="AM63" s="334"/>
      <c r="AN63" s="334"/>
      <c r="AO63" s="334" t="s">
        <v>3396</v>
      </c>
      <c r="AP63" s="334"/>
      <c r="AQ63" s="334"/>
      <c r="AR63" s="334"/>
      <c r="AS63" s="334"/>
      <c r="AT63" s="334"/>
      <c r="AU63" s="334"/>
      <c r="AV63" s="334"/>
      <c r="AW63" s="334"/>
    </row>
    <row r="64" spans="1:49" x14ac:dyDescent="0.25">
      <c r="A64" s="368">
        <v>53</v>
      </c>
      <c r="B64" s="319" t="s">
        <v>3666</v>
      </c>
      <c r="C64" s="320" t="s">
        <v>3567</v>
      </c>
      <c r="D64" s="334"/>
      <c r="E64" s="334"/>
      <c r="F64" s="334"/>
      <c r="G64" s="334"/>
      <c r="H64" s="334"/>
      <c r="I64" s="334"/>
      <c r="J64" s="334"/>
      <c r="K64" s="334"/>
      <c r="L64" s="334"/>
      <c r="M64" s="334"/>
      <c r="N64" s="334" t="s">
        <v>3396</v>
      </c>
      <c r="O64" s="334"/>
      <c r="P64" s="334"/>
      <c r="Q64" s="334"/>
      <c r="R64" s="334"/>
      <c r="S64" s="334"/>
      <c r="T64" s="334"/>
      <c r="U64" s="334"/>
      <c r="V64" s="334"/>
      <c r="W64" s="334" t="s">
        <v>3396</v>
      </c>
      <c r="X64" s="334"/>
      <c r="Y64" s="334"/>
      <c r="Z64" s="334"/>
      <c r="AA64" s="334"/>
      <c r="AB64" s="334"/>
      <c r="AC64" s="334"/>
      <c r="AD64" s="365"/>
      <c r="AE64" s="365"/>
      <c r="AF64" s="334"/>
      <c r="AG64" s="334"/>
      <c r="AH64" s="334"/>
      <c r="AI64" s="334"/>
      <c r="AJ64" s="334"/>
      <c r="AK64" s="334"/>
      <c r="AL64" s="334"/>
      <c r="AM64" s="334"/>
      <c r="AN64" s="334"/>
      <c r="AO64" s="334"/>
      <c r="AP64" s="334"/>
      <c r="AQ64" s="334"/>
      <c r="AR64" s="334"/>
      <c r="AS64" s="334"/>
      <c r="AT64" s="334"/>
      <c r="AU64" s="334"/>
      <c r="AV64" s="334"/>
      <c r="AW64" s="334"/>
    </row>
    <row r="65" spans="1:49" x14ac:dyDescent="0.25">
      <c r="A65" s="368">
        <v>54</v>
      </c>
      <c r="B65" s="319" t="s">
        <v>3568</v>
      </c>
      <c r="C65" s="320" t="s">
        <v>3569</v>
      </c>
      <c r="D65" s="334"/>
      <c r="E65" s="334"/>
      <c r="F65" s="334"/>
      <c r="G65" s="334"/>
      <c r="H65" s="334"/>
      <c r="I65" s="334"/>
      <c r="J65" s="334"/>
      <c r="K65" s="334"/>
      <c r="L65" s="334"/>
      <c r="M65" s="334"/>
      <c r="N65" s="334"/>
      <c r="O65" s="334"/>
      <c r="P65" s="334" t="s">
        <v>3396</v>
      </c>
      <c r="Q65" s="334"/>
      <c r="R65" s="334"/>
      <c r="S65" s="334"/>
      <c r="T65" s="334"/>
      <c r="U65" s="334"/>
      <c r="V65" s="334"/>
      <c r="W65" s="334"/>
      <c r="X65" s="334"/>
      <c r="Y65" s="334"/>
      <c r="Z65" s="334"/>
      <c r="AA65" s="334"/>
      <c r="AB65" s="334"/>
      <c r="AC65" s="334"/>
      <c r="AD65" s="365"/>
      <c r="AE65" s="365"/>
      <c r="AF65" s="334"/>
      <c r="AG65" s="334"/>
      <c r="AH65" s="334"/>
      <c r="AI65" s="334"/>
      <c r="AJ65" s="334"/>
      <c r="AK65" s="334"/>
      <c r="AL65" s="334"/>
      <c r="AM65" s="334"/>
      <c r="AN65" s="334"/>
      <c r="AO65" s="334"/>
      <c r="AP65" s="334"/>
      <c r="AQ65" s="334"/>
      <c r="AR65" s="334"/>
      <c r="AS65" s="334"/>
      <c r="AT65" s="334"/>
      <c r="AU65" s="334"/>
      <c r="AV65" s="334"/>
      <c r="AW65" s="334"/>
    </row>
    <row r="66" spans="1:49" x14ac:dyDescent="0.25">
      <c r="A66" s="368">
        <v>55</v>
      </c>
      <c r="B66" s="319" t="s">
        <v>3570</v>
      </c>
      <c r="C66" s="320" t="s">
        <v>3571</v>
      </c>
      <c r="D66" s="334"/>
      <c r="E66" s="334"/>
      <c r="F66" s="334"/>
      <c r="G66" s="334"/>
      <c r="H66" s="334"/>
      <c r="I66" s="334"/>
      <c r="J66" s="334"/>
      <c r="K66" s="334"/>
      <c r="L66" s="334"/>
      <c r="M66" s="334"/>
      <c r="N66" s="334"/>
      <c r="O66" s="334"/>
      <c r="P66" s="334"/>
      <c r="Q66" s="334" t="s">
        <v>3396</v>
      </c>
      <c r="R66" s="334"/>
      <c r="S66" s="334"/>
      <c r="T66" s="334"/>
      <c r="U66" s="334"/>
      <c r="V66" s="334"/>
      <c r="W66" s="334"/>
      <c r="X66" s="334"/>
      <c r="Y66" s="334"/>
      <c r="Z66" s="334"/>
      <c r="AA66" s="334"/>
      <c r="AB66" s="334"/>
      <c r="AC66" s="334"/>
      <c r="AD66" s="365"/>
      <c r="AE66" s="365"/>
      <c r="AF66" s="334"/>
      <c r="AG66" s="334"/>
      <c r="AH66" s="334"/>
      <c r="AI66" s="334"/>
      <c r="AJ66" s="334"/>
      <c r="AK66" s="334"/>
      <c r="AL66" s="334"/>
      <c r="AM66" s="334"/>
      <c r="AN66" s="334"/>
      <c r="AO66" s="334"/>
      <c r="AP66" s="334"/>
      <c r="AQ66" s="334"/>
      <c r="AR66" s="334"/>
      <c r="AS66" s="334"/>
      <c r="AT66" s="334"/>
      <c r="AU66" s="334"/>
      <c r="AV66" s="334"/>
      <c r="AW66" s="334"/>
    </row>
    <row r="67" spans="1:49" x14ac:dyDescent="0.25">
      <c r="A67" s="368">
        <v>56</v>
      </c>
      <c r="B67" s="319" t="s">
        <v>3572</v>
      </c>
      <c r="C67" s="320" t="s">
        <v>3573</v>
      </c>
      <c r="D67" s="334"/>
      <c r="E67" s="334"/>
      <c r="F67" s="334"/>
      <c r="G67" s="334"/>
      <c r="H67" s="334"/>
      <c r="I67" s="334"/>
      <c r="J67" s="334"/>
      <c r="K67" s="334"/>
      <c r="L67" s="334"/>
      <c r="M67" s="334"/>
      <c r="N67" s="334"/>
      <c r="O67" s="334"/>
      <c r="P67" s="334"/>
      <c r="Q67" s="334" t="s">
        <v>3396</v>
      </c>
      <c r="R67" s="334"/>
      <c r="S67" s="334"/>
      <c r="T67" s="334"/>
      <c r="U67" s="334"/>
      <c r="V67" s="334"/>
      <c r="W67" s="334"/>
      <c r="X67" s="334"/>
      <c r="Y67" s="334"/>
      <c r="Z67" s="334"/>
      <c r="AA67" s="334"/>
      <c r="AB67" s="334"/>
      <c r="AC67" s="334"/>
      <c r="AD67" s="365"/>
      <c r="AE67" s="365"/>
      <c r="AF67" s="334"/>
      <c r="AG67" s="334"/>
      <c r="AH67" s="334"/>
      <c r="AI67" s="334"/>
      <c r="AJ67" s="334"/>
      <c r="AK67" s="334"/>
      <c r="AL67" s="334"/>
      <c r="AM67" s="334"/>
      <c r="AN67" s="334"/>
      <c r="AO67" s="334"/>
      <c r="AP67" s="334"/>
      <c r="AQ67" s="334"/>
      <c r="AR67" s="334"/>
      <c r="AS67" s="334"/>
      <c r="AT67" s="334"/>
      <c r="AU67" s="334"/>
      <c r="AV67" s="334"/>
      <c r="AW67" s="334"/>
    </row>
    <row r="68" spans="1:49" x14ac:dyDescent="0.25">
      <c r="A68" s="368">
        <v>57</v>
      </c>
      <c r="B68" s="319" t="s">
        <v>3574</v>
      </c>
      <c r="C68" s="328" t="s">
        <v>3575</v>
      </c>
      <c r="D68" s="334"/>
      <c r="E68" s="334"/>
      <c r="F68" s="334"/>
      <c r="G68" s="334"/>
      <c r="H68" s="334"/>
      <c r="I68" s="334"/>
      <c r="J68" s="334"/>
      <c r="K68" s="334"/>
      <c r="L68" s="334"/>
      <c r="M68" s="334"/>
      <c r="N68" s="334"/>
      <c r="O68" s="334"/>
      <c r="P68" s="334"/>
      <c r="Q68" s="334" t="s">
        <v>3396</v>
      </c>
      <c r="R68" s="334"/>
      <c r="S68" s="334"/>
      <c r="T68" s="334"/>
      <c r="U68" s="334"/>
      <c r="V68" s="334"/>
      <c r="W68" s="334"/>
      <c r="X68" s="334"/>
      <c r="Y68" s="334"/>
      <c r="Z68" s="334"/>
      <c r="AA68" s="334"/>
      <c r="AB68" s="334"/>
      <c r="AC68" s="334"/>
      <c r="AD68" s="365"/>
      <c r="AE68" s="365"/>
      <c r="AF68" s="334"/>
      <c r="AG68" s="334"/>
      <c r="AH68" s="334"/>
      <c r="AI68" s="334"/>
      <c r="AJ68" s="334"/>
      <c r="AK68" s="334"/>
      <c r="AL68" s="334"/>
      <c r="AM68" s="334"/>
      <c r="AN68" s="334"/>
      <c r="AO68" s="334"/>
      <c r="AP68" s="334"/>
      <c r="AQ68" s="334"/>
      <c r="AR68" s="334"/>
      <c r="AS68" s="334"/>
      <c r="AT68" s="334"/>
      <c r="AU68" s="334"/>
      <c r="AV68" s="334"/>
      <c r="AW68" s="334"/>
    </row>
    <row r="69" spans="1:49" x14ac:dyDescent="0.25">
      <c r="A69" s="368">
        <v>58</v>
      </c>
      <c r="B69" s="319" t="s">
        <v>3576</v>
      </c>
      <c r="C69" s="320" t="s">
        <v>3577</v>
      </c>
      <c r="D69" s="334"/>
      <c r="E69" s="334"/>
      <c r="F69" s="334"/>
      <c r="G69" s="334"/>
      <c r="H69" s="334"/>
      <c r="I69" s="334"/>
      <c r="J69" s="334"/>
      <c r="K69" s="334"/>
      <c r="L69" s="334"/>
      <c r="M69" s="334"/>
      <c r="N69" s="334"/>
      <c r="O69" s="334"/>
      <c r="P69" s="334"/>
      <c r="Q69" s="334"/>
      <c r="R69" s="334" t="s">
        <v>3396</v>
      </c>
      <c r="S69" s="334" t="s">
        <v>3396</v>
      </c>
      <c r="T69" s="334"/>
      <c r="U69" s="334"/>
      <c r="V69" s="334"/>
      <c r="W69" s="334"/>
      <c r="X69" s="334"/>
      <c r="Y69" s="334"/>
      <c r="Z69" s="334"/>
      <c r="AA69" s="334"/>
      <c r="AB69" s="334"/>
      <c r="AC69" s="334"/>
      <c r="AD69" s="365"/>
      <c r="AE69" s="365"/>
      <c r="AF69" s="334"/>
      <c r="AG69" s="334"/>
      <c r="AH69" s="334"/>
      <c r="AI69" s="334"/>
      <c r="AJ69" s="334"/>
      <c r="AK69" s="334"/>
      <c r="AL69" s="334"/>
      <c r="AM69" s="334"/>
      <c r="AN69" s="334"/>
      <c r="AO69" s="334"/>
      <c r="AP69" s="334"/>
      <c r="AQ69" s="334"/>
      <c r="AR69" s="334"/>
      <c r="AS69" s="334"/>
      <c r="AT69" s="334"/>
      <c r="AU69" s="334"/>
      <c r="AV69" s="334"/>
      <c r="AW69" s="334"/>
    </row>
    <row r="70" spans="1:49" x14ac:dyDescent="0.25">
      <c r="A70" s="368">
        <v>59</v>
      </c>
      <c r="B70" s="319" t="s">
        <v>3578</v>
      </c>
      <c r="C70" s="320" t="s">
        <v>3579</v>
      </c>
      <c r="D70" s="334"/>
      <c r="E70" s="334"/>
      <c r="F70" s="334"/>
      <c r="G70" s="334"/>
      <c r="H70" s="334"/>
      <c r="I70" s="334"/>
      <c r="J70" s="334"/>
      <c r="K70" s="334"/>
      <c r="L70" s="334"/>
      <c r="M70" s="334"/>
      <c r="N70" s="334"/>
      <c r="O70" s="334"/>
      <c r="P70" s="334"/>
      <c r="Q70" s="334"/>
      <c r="R70" s="334"/>
      <c r="S70" s="334"/>
      <c r="T70" s="334" t="s">
        <v>3396</v>
      </c>
      <c r="U70" s="334"/>
      <c r="V70" s="334"/>
      <c r="W70" s="334"/>
      <c r="X70" s="334"/>
      <c r="Y70" s="334"/>
      <c r="Z70" s="334"/>
      <c r="AA70" s="334"/>
      <c r="AB70" s="334"/>
      <c r="AC70" s="334"/>
      <c r="AD70" s="365"/>
      <c r="AE70" s="365"/>
      <c r="AF70" s="334"/>
      <c r="AG70" s="334"/>
      <c r="AH70" s="334"/>
      <c r="AI70" s="334"/>
      <c r="AJ70" s="334"/>
      <c r="AK70" s="334"/>
      <c r="AL70" s="334"/>
      <c r="AM70" s="334"/>
      <c r="AN70" s="334"/>
      <c r="AO70" s="334"/>
      <c r="AP70" s="334"/>
      <c r="AQ70" s="334"/>
      <c r="AR70" s="334"/>
      <c r="AS70" s="334"/>
      <c r="AT70" s="334"/>
      <c r="AU70" s="334"/>
      <c r="AV70" s="334"/>
      <c r="AW70" s="334"/>
    </row>
    <row r="71" spans="1:49" x14ac:dyDescent="0.25">
      <c r="A71" s="368">
        <v>60</v>
      </c>
      <c r="B71" s="319" t="s">
        <v>3580</v>
      </c>
      <c r="C71" s="321" t="s">
        <v>3581</v>
      </c>
      <c r="D71" s="334"/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  <c r="P71" s="334"/>
      <c r="Q71" s="334"/>
      <c r="R71" s="334"/>
      <c r="S71" s="334"/>
      <c r="T71" s="334" t="s">
        <v>3396</v>
      </c>
      <c r="U71" s="334"/>
      <c r="V71" s="334"/>
      <c r="W71" s="334"/>
      <c r="X71" s="334"/>
      <c r="Y71" s="334"/>
      <c r="Z71" s="334"/>
      <c r="AA71" s="334"/>
      <c r="AB71" s="334"/>
      <c r="AC71" s="334"/>
      <c r="AD71" s="365"/>
      <c r="AE71" s="365"/>
      <c r="AF71" s="334"/>
      <c r="AG71" s="334"/>
      <c r="AH71" s="334"/>
      <c r="AI71" s="334"/>
      <c r="AJ71" s="334"/>
      <c r="AK71" s="334"/>
      <c r="AL71" s="334"/>
      <c r="AM71" s="334"/>
      <c r="AN71" s="334"/>
      <c r="AO71" s="334"/>
      <c r="AP71" s="334"/>
      <c r="AQ71" s="334"/>
      <c r="AR71" s="334"/>
      <c r="AS71" s="334"/>
      <c r="AT71" s="334"/>
      <c r="AU71" s="334"/>
      <c r="AV71" s="334"/>
      <c r="AW71" s="334"/>
    </row>
    <row r="72" spans="1:49" x14ac:dyDescent="0.25">
      <c r="A72" s="368">
        <v>61</v>
      </c>
      <c r="B72" s="319" t="s">
        <v>3667</v>
      </c>
      <c r="C72" s="321" t="s">
        <v>3582</v>
      </c>
      <c r="D72" s="334"/>
      <c r="E72" s="334"/>
      <c r="F72" s="334"/>
      <c r="G72" s="334"/>
      <c r="H72" s="334"/>
      <c r="I72" s="334"/>
      <c r="J72" s="334"/>
      <c r="K72" s="334"/>
      <c r="L72" s="334"/>
      <c r="M72" s="334"/>
      <c r="N72" s="334"/>
      <c r="O72" s="334"/>
      <c r="P72" s="334"/>
      <c r="Q72" s="334"/>
      <c r="R72" s="334"/>
      <c r="S72" s="334"/>
      <c r="T72" s="334" t="s">
        <v>3396</v>
      </c>
      <c r="U72" s="334"/>
      <c r="V72" s="334"/>
      <c r="W72" s="334"/>
      <c r="X72" s="334"/>
      <c r="Y72" s="334"/>
      <c r="Z72" s="334"/>
      <c r="AA72" s="334"/>
      <c r="AB72" s="334"/>
      <c r="AC72" s="334"/>
      <c r="AD72" s="365"/>
      <c r="AE72" s="365"/>
      <c r="AF72" s="334"/>
      <c r="AG72" s="334"/>
      <c r="AH72" s="334"/>
      <c r="AI72" s="334"/>
      <c r="AJ72" s="334"/>
      <c r="AK72" s="334"/>
      <c r="AL72" s="334"/>
      <c r="AM72" s="334"/>
      <c r="AN72" s="334"/>
      <c r="AO72" s="334"/>
      <c r="AP72" s="334"/>
      <c r="AQ72" s="334"/>
      <c r="AR72" s="334"/>
      <c r="AS72" s="334"/>
      <c r="AT72" s="334"/>
      <c r="AU72" s="334"/>
      <c r="AV72" s="334"/>
      <c r="AW72" s="334"/>
    </row>
    <row r="73" spans="1:49" ht="25.5" x14ac:dyDescent="0.25">
      <c r="A73" s="368">
        <v>62</v>
      </c>
      <c r="B73" s="319" t="s">
        <v>3583</v>
      </c>
      <c r="C73" s="321" t="s">
        <v>713</v>
      </c>
      <c r="D73" s="334"/>
      <c r="E73" s="334"/>
      <c r="F73" s="334"/>
      <c r="G73" s="334"/>
      <c r="H73" s="334"/>
      <c r="I73" s="334"/>
      <c r="J73" s="334"/>
      <c r="K73" s="334"/>
      <c r="L73" s="334"/>
      <c r="M73" s="334"/>
      <c r="N73" s="334"/>
      <c r="O73" s="334"/>
      <c r="P73" s="334"/>
      <c r="Q73" s="334"/>
      <c r="R73" s="334"/>
      <c r="S73" s="334"/>
      <c r="T73" s="334" t="s">
        <v>3396</v>
      </c>
      <c r="U73" s="334"/>
      <c r="V73" s="334"/>
      <c r="W73" s="334"/>
      <c r="X73" s="334"/>
      <c r="Y73" s="334"/>
      <c r="Z73" s="334"/>
      <c r="AA73" s="334"/>
      <c r="AB73" s="334"/>
      <c r="AC73" s="334"/>
      <c r="AD73" s="365"/>
      <c r="AE73" s="365"/>
      <c r="AF73" s="334"/>
      <c r="AG73" s="334"/>
      <c r="AH73" s="334"/>
      <c r="AI73" s="334"/>
      <c r="AJ73" s="334"/>
      <c r="AK73" s="334"/>
      <c r="AL73" s="334"/>
      <c r="AM73" s="334"/>
      <c r="AN73" s="334"/>
      <c r="AO73" s="334"/>
      <c r="AP73" s="334"/>
      <c r="AQ73" s="334"/>
      <c r="AR73" s="334"/>
      <c r="AS73" s="334"/>
      <c r="AT73" s="334"/>
      <c r="AU73" s="334"/>
      <c r="AV73" s="334"/>
      <c r="AW73" s="334"/>
    </row>
    <row r="74" spans="1:49" x14ac:dyDescent="0.25">
      <c r="A74" s="368">
        <v>63</v>
      </c>
      <c r="B74" s="319" t="s">
        <v>3657</v>
      </c>
      <c r="C74" s="322" t="s">
        <v>3584</v>
      </c>
      <c r="D74" s="334"/>
      <c r="E74" s="334"/>
      <c r="F74" s="334"/>
      <c r="G74" s="334"/>
      <c r="H74" s="334"/>
      <c r="I74" s="334"/>
      <c r="J74" s="334"/>
      <c r="K74" s="334"/>
      <c r="L74" s="334"/>
      <c r="M74" s="334"/>
      <c r="N74" s="334"/>
      <c r="O74" s="334"/>
      <c r="P74" s="334"/>
      <c r="Q74" s="334"/>
      <c r="R74" s="334"/>
      <c r="S74" s="334"/>
      <c r="T74" s="334"/>
      <c r="U74" s="334"/>
      <c r="V74" s="334"/>
      <c r="W74" s="334"/>
      <c r="X74" s="334"/>
      <c r="Y74" s="334"/>
      <c r="Z74" s="334" t="s">
        <v>3396</v>
      </c>
      <c r="AA74" s="334"/>
      <c r="AB74" s="334"/>
      <c r="AC74" s="334"/>
      <c r="AD74" s="365"/>
      <c r="AE74" s="365"/>
      <c r="AF74" s="334"/>
      <c r="AG74" s="334"/>
      <c r="AH74" s="334"/>
      <c r="AI74" s="334"/>
      <c r="AJ74" s="334"/>
      <c r="AK74" s="334"/>
      <c r="AL74" s="334"/>
      <c r="AM74" s="334"/>
      <c r="AN74" s="334"/>
      <c r="AO74" s="334"/>
      <c r="AP74" s="334"/>
      <c r="AQ74" s="334"/>
      <c r="AR74" s="334"/>
      <c r="AS74" s="334"/>
      <c r="AT74" s="334"/>
      <c r="AU74" s="334"/>
      <c r="AV74" s="334"/>
      <c r="AW74" s="334"/>
    </row>
    <row r="75" spans="1:49" x14ac:dyDescent="0.25">
      <c r="A75" s="368">
        <v>64</v>
      </c>
      <c r="B75" s="323" t="s">
        <v>3585</v>
      </c>
      <c r="C75" s="322" t="s">
        <v>3586</v>
      </c>
      <c r="D75" s="334"/>
      <c r="E75" s="334"/>
      <c r="F75" s="334"/>
      <c r="G75" s="334"/>
      <c r="H75" s="334"/>
      <c r="I75" s="334"/>
      <c r="J75" s="334"/>
      <c r="K75" s="334"/>
      <c r="L75" s="334"/>
      <c r="M75" s="334"/>
      <c r="N75" s="334"/>
      <c r="O75" s="334"/>
      <c r="P75" s="334"/>
      <c r="Q75" s="334"/>
      <c r="R75" s="334"/>
      <c r="S75" s="334"/>
      <c r="T75" s="334"/>
      <c r="U75" s="334"/>
      <c r="V75" s="334"/>
      <c r="W75" s="334"/>
      <c r="X75" s="334"/>
      <c r="Y75" s="334"/>
      <c r="Z75" s="334" t="s">
        <v>3396</v>
      </c>
      <c r="AA75" s="334"/>
      <c r="AB75" s="334"/>
      <c r="AC75" s="334"/>
      <c r="AD75" s="365"/>
      <c r="AE75" s="365"/>
      <c r="AF75" s="334"/>
      <c r="AG75" s="334"/>
      <c r="AH75" s="334"/>
      <c r="AI75" s="334"/>
      <c r="AJ75" s="334"/>
      <c r="AK75" s="334"/>
      <c r="AL75" s="334"/>
      <c r="AM75" s="334"/>
      <c r="AN75" s="334"/>
      <c r="AO75" s="334"/>
      <c r="AP75" s="334"/>
      <c r="AQ75" s="334"/>
      <c r="AR75" s="334"/>
      <c r="AS75" s="334"/>
      <c r="AT75" s="334"/>
      <c r="AU75" s="334"/>
      <c r="AV75" s="334"/>
      <c r="AW75" s="334"/>
    </row>
    <row r="76" spans="1:49" ht="25.5" x14ac:dyDescent="0.25">
      <c r="A76" s="368">
        <v>65</v>
      </c>
      <c r="B76" s="319" t="s">
        <v>3587</v>
      </c>
      <c r="C76" s="320" t="s">
        <v>3588</v>
      </c>
      <c r="D76" s="334"/>
      <c r="E76" s="334"/>
      <c r="F76" s="334"/>
      <c r="G76" s="334"/>
      <c r="H76" s="334"/>
      <c r="I76" s="334"/>
      <c r="J76" s="334"/>
      <c r="K76" s="334"/>
      <c r="L76" s="334"/>
      <c r="M76" s="334"/>
      <c r="N76" s="334"/>
      <c r="O76" s="334"/>
      <c r="P76" s="334"/>
      <c r="Q76" s="334"/>
      <c r="R76" s="334"/>
      <c r="S76" s="334"/>
      <c r="T76" s="334"/>
      <c r="U76" s="334"/>
      <c r="V76" s="334"/>
      <c r="W76" s="334"/>
      <c r="X76" s="334"/>
      <c r="Y76" s="334"/>
      <c r="Z76" s="334"/>
      <c r="AA76" s="334" t="s">
        <v>3396</v>
      </c>
      <c r="AB76" s="334"/>
      <c r="AC76" s="334"/>
      <c r="AD76" s="365"/>
      <c r="AE76" s="365"/>
      <c r="AF76" s="334"/>
      <c r="AG76" s="334"/>
      <c r="AH76" s="334"/>
      <c r="AI76" s="334"/>
      <c r="AJ76" s="334"/>
      <c r="AK76" s="334" t="s">
        <v>3396</v>
      </c>
      <c r="AL76" s="334"/>
      <c r="AM76" s="334"/>
      <c r="AN76" s="334"/>
      <c r="AO76" s="334"/>
      <c r="AP76" s="334"/>
      <c r="AQ76" s="334"/>
      <c r="AR76" s="334"/>
      <c r="AS76" s="334"/>
      <c r="AT76" s="334"/>
      <c r="AU76" s="334"/>
      <c r="AV76" s="334"/>
      <c r="AW76" s="334"/>
    </row>
    <row r="77" spans="1:49" ht="25.5" x14ac:dyDescent="0.25">
      <c r="A77" s="368">
        <v>66</v>
      </c>
      <c r="B77" s="319" t="s">
        <v>3589</v>
      </c>
      <c r="C77" s="320" t="s">
        <v>3590</v>
      </c>
      <c r="D77" s="334"/>
      <c r="E77" s="334"/>
      <c r="F77" s="334"/>
      <c r="G77" s="334"/>
      <c r="H77" s="334"/>
      <c r="I77" s="334"/>
      <c r="J77" s="334"/>
      <c r="K77" s="334"/>
      <c r="L77" s="334"/>
      <c r="M77" s="334"/>
      <c r="N77" s="334"/>
      <c r="O77" s="334"/>
      <c r="P77" s="334"/>
      <c r="Q77" s="334"/>
      <c r="R77" s="334"/>
      <c r="S77" s="334"/>
      <c r="T77" s="334"/>
      <c r="U77" s="334"/>
      <c r="V77" s="334"/>
      <c r="W77" s="334"/>
      <c r="X77" s="334"/>
      <c r="Y77" s="334"/>
      <c r="Z77" s="334"/>
      <c r="AA77" s="334"/>
      <c r="AB77" s="334" t="s">
        <v>3396</v>
      </c>
      <c r="AC77" s="334"/>
      <c r="AD77" s="365"/>
      <c r="AE77" s="365"/>
      <c r="AF77" s="334"/>
      <c r="AG77" s="334"/>
      <c r="AH77" s="334"/>
      <c r="AI77" s="334"/>
      <c r="AJ77" s="334"/>
      <c r="AK77" s="334"/>
      <c r="AL77" s="334"/>
      <c r="AM77" s="334"/>
      <c r="AN77" s="334"/>
      <c r="AO77" s="334"/>
      <c r="AP77" s="334"/>
      <c r="AQ77" s="334"/>
      <c r="AR77" s="334"/>
      <c r="AS77" s="334"/>
      <c r="AT77" s="334"/>
      <c r="AU77" s="334"/>
      <c r="AV77" s="334"/>
      <c r="AW77" s="334"/>
    </row>
    <row r="78" spans="1:49" x14ac:dyDescent="0.25">
      <c r="A78" s="368">
        <v>67</v>
      </c>
      <c r="B78" s="319" t="s">
        <v>3668</v>
      </c>
      <c r="C78" s="320" t="s">
        <v>3591</v>
      </c>
      <c r="D78" s="334"/>
      <c r="E78" s="334"/>
      <c r="F78" s="334"/>
      <c r="G78" s="334"/>
      <c r="H78" s="334"/>
      <c r="I78" s="334"/>
      <c r="J78" s="334"/>
      <c r="K78" s="334"/>
      <c r="L78" s="334"/>
      <c r="M78" s="334"/>
      <c r="N78" s="334"/>
      <c r="O78" s="334"/>
      <c r="P78" s="334"/>
      <c r="Q78" s="334"/>
      <c r="R78" s="334"/>
      <c r="S78" s="334"/>
      <c r="T78" s="334"/>
      <c r="U78" s="334"/>
      <c r="V78" s="334"/>
      <c r="W78" s="334"/>
      <c r="X78" s="334"/>
      <c r="Y78" s="334"/>
      <c r="Z78" s="334"/>
      <c r="AA78" s="334"/>
      <c r="AB78" s="334"/>
      <c r="AC78" s="334" t="s">
        <v>3396</v>
      </c>
      <c r="AD78" s="365"/>
      <c r="AE78" s="365"/>
      <c r="AF78" s="334"/>
      <c r="AG78" s="334"/>
      <c r="AH78" s="334"/>
      <c r="AI78" s="334"/>
      <c r="AJ78" s="334"/>
      <c r="AK78" s="334"/>
      <c r="AL78" s="334"/>
      <c r="AM78" s="334"/>
      <c r="AN78" s="334"/>
      <c r="AO78" s="334"/>
      <c r="AP78" s="334"/>
      <c r="AQ78" s="334"/>
      <c r="AR78" s="334"/>
      <c r="AS78" s="334"/>
      <c r="AT78" s="334"/>
      <c r="AU78" s="334"/>
      <c r="AV78" s="334"/>
      <c r="AW78" s="334"/>
    </row>
    <row r="79" spans="1:49" x14ac:dyDescent="0.25">
      <c r="A79" s="368">
        <v>68</v>
      </c>
      <c r="B79" s="319" t="s">
        <v>3592</v>
      </c>
      <c r="C79" s="320" t="s">
        <v>3593</v>
      </c>
      <c r="D79" s="334"/>
      <c r="E79" s="334"/>
      <c r="F79" s="334"/>
      <c r="G79" s="334"/>
      <c r="H79" s="334"/>
      <c r="I79" s="334"/>
      <c r="J79" s="334"/>
      <c r="K79" s="334"/>
      <c r="L79" s="334"/>
      <c r="M79" s="334"/>
      <c r="N79" s="334"/>
      <c r="O79" s="334"/>
      <c r="P79" s="334"/>
      <c r="Q79" s="334"/>
      <c r="R79" s="334"/>
      <c r="S79" s="334"/>
      <c r="T79" s="334"/>
      <c r="U79" s="334"/>
      <c r="V79" s="334"/>
      <c r="W79" s="334"/>
      <c r="X79" s="334"/>
      <c r="Y79" s="334"/>
      <c r="Z79" s="334"/>
      <c r="AA79" s="334"/>
      <c r="AB79" s="334"/>
      <c r="AC79" s="334"/>
      <c r="AD79" s="365"/>
      <c r="AE79" s="365"/>
      <c r="AF79" s="334" t="s">
        <v>3396</v>
      </c>
      <c r="AG79" s="334"/>
      <c r="AH79" s="334"/>
      <c r="AI79" s="334"/>
      <c r="AJ79" s="334"/>
      <c r="AK79" s="334"/>
      <c r="AL79" s="334"/>
      <c r="AM79" s="334"/>
      <c r="AN79" s="334"/>
      <c r="AO79" s="334"/>
      <c r="AP79" s="334"/>
      <c r="AQ79" s="334"/>
      <c r="AR79" s="334"/>
      <c r="AS79" s="334"/>
      <c r="AT79" s="334"/>
      <c r="AU79" s="334"/>
      <c r="AV79" s="334"/>
      <c r="AW79" s="334"/>
    </row>
    <row r="80" spans="1:49" x14ac:dyDescent="0.25">
      <c r="A80" s="368">
        <v>69</v>
      </c>
      <c r="B80" s="319" t="s">
        <v>3669</v>
      </c>
      <c r="C80" s="320" t="s">
        <v>3594</v>
      </c>
      <c r="D80" s="334"/>
      <c r="E80" s="334"/>
      <c r="F80" s="334"/>
      <c r="G80" s="334"/>
      <c r="H80" s="334"/>
      <c r="I80" s="334"/>
      <c r="J80" s="334"/>
      <c r="K80" s="334"/>
      <c r="L80" s="334"/>
      <c r="M80" s="334"/>
      <c r="N80" s="334"/>
      <c r="O80" s="334"/>
      <c r="P80" s="334"/>
      <c r="Q80" s="334"/>
      <c r="R80" s="334"/>
      <c r="S80" s="334"/>
      <c r="T80" s="334"/>
      <c r="U80" s="334"/>
      <c r="V80" s="334"/>
      <c r="W80" s="334"/>
      <c r="X80" s="334"/>
      <c r="Y80" s="334"/>
      <c r="Z80" s="334"/>
      <c r="AA80" s="334"/>
      <c r="AB80" s="334"/>
      <c r="AC80" s="334"/>
      <c r="AD80" s="365"/>
      <c r="AE80" s="365"/>
      <c r="AF80" s="334"/>
      <c r="AG80" s="334" t="s">
        <v>3396</v>
      </c>
      <c r="AH80" s="334"/>
      <c r="AI80" s="334"/>
      <c r="AJ80" s="334" t="s">
        <v>3396</v>
      </c>
      <c r="AK80" s="334"/>
      <c r="AL80" s="334"/>
      <c r="AM80" s="334"/>
      <c r="AN80" s="334"/>
      <c r="AO80" s="334"/>
      <c r="AP80" s="334"/>
      <c r="AQ80" s="334"/>
      <c r="AR80" s="334"/>
      <c r="AS80" s="334"/>
      <c r="AT80" s="334"/>
      <c r="AU80" s="334"/>
      <c r="AV80" s="334"/>
      <c r="AW80" s="334"/>
    </row>
    <row r="81" spans="1:49" x14ac:dyDescent="0.25">
      <c r="A81" s="368">
        <v>70</v>
      </c>
      <c r="B81" s="319" t="s">
        <v>3595</v>
      </c>
      <c r="C81" s="320" t="s">
        <v>3596</v>
      </c>
      <c r="D81" s="334"/>
      <c r="E81" s="334"/>
      <c r="F81" s="334"/>
      <c r="G81" s="334"/>
      <c r="H81" s="334"/>
      <c r="I81" s="334"/>
      <c r="J81" s="334"/>
      <c r="K81" s="334"/>
      <c r="L81" s="334"/>
      <c r="M81" s="334"/>
      <c r="N81" s="334"/>
      <c r="O81" s="334"/>
      <c r="P81" s="334"/>
      <c r="Q81" s="334"/>
      <c r="R81" s="334"/>
      <c r="S81" s="334"/>
      <c r="T81" s="334"/>
      <c r="U81" s="334"/>
      <c r="V81" s="334"/>
      <c r="W81" s="334"/>
      <c r="X81" s="334"/>
      <c r="Y81" s="334"/>
      <c r="Z81" s="334"/>
      <c r="AA81" s="334"/>
      <c r="AB81" s="334"/>
      <c r="AC81" s="334"/>
      <c r="AD81" s="365"/>
      <c r="AE81" s="365"/>
      <c r="AF81" s="334"/>
      <c r="AG81" s="334"/>
      <c r="AH81" s="334" t="s">
        <v>3396</v>
      </c>
      <c r="AI81" s="334"/>
      <c r="AJ81" s="334"/>
      <c r="AK81" s="334"/>
      <c r="AL81" s="334"/>
      <c r="AM81" s="334"/>
      <c r="AN81" s="334"/>
      <c r="AO81" s="334"/>
      <c r="AP81" s="334"/>
      <c r="AQ81" s="334"/>
      <c r="AR81" s="334"/>
      <c r="AS81" s="334"/>
      <c r="AT81" s="334"/>
      <c r="AU81" s="334"/>
      <c r="AV81" s="334"/>
      <c r="AW81" s="334"/>
    </row>
    <row r="82" spans="1:49" x14ac:dyDescent="0.25">
      <c r="A82" s="368">
        <v>71</v>
      </c>
      <c r="B82" s="319" t="s">
        <v>3597</v>
      </c>
      <c r="C82" s="320" t="s">
        <v>3598</v>
      </c>
      <c r="D82" s="334"/>
      <c r="E82" s="334"/>
      <c r="F82" s="334"/>
      <c r="G82" s="334"/>
      <c r="H82" s="334"/>
      <c r="I82" s="334"/>
      <c r="J82" s="334"/>
      <c r="K82" s="334"/>
      <c r="L82" s="334"/>
      <c r="M82" s="334"/>
      <c r="N82" s="334"/>
      <c r="O82" s="334"/>
      <c r="P82" s="334"/>
      <c r="Q82" s="334"/>
      <c r="R82" s="334"/>
      <c r="S82" s="334"/>
      <c r="T82" s="334"/>
      <c r="U82" s="334"/>
      <c r="V82" s="334"/>
      <c r="W82" s="334"/>
      <c r="X82" s="334"/>
      <c r="Y82" s="334"/>
      <c r="Z82" s="334"/>
      <c r="AA82" s="334"/>
      <c r="AB82" s="334"/>
      <c r="AC82" s="334"/>
      <c r="AD82" s="365"/>
      <c r="AE82" s="365"/>
      <c r="AF82" s="334"/>
      <c r="AG82" s="334"/>
      <c r="AH82" s="334"/>
      <c r="AI82" s="334" t="s">
        <v>3396</v>
      </c>
      <c r="AJ82" s="334"/>
      <c r="AK82" s="334"/>
      <c r="AL82" s="334"/>
      <c r="AM82" s="334"/>
      <c r="AN82" s="334"/>
      <c r="AO82" s="334"/>
      <c r="AP82" s="334"/>
      <c r="AQ82" s="334"/>
      <c r="AR82" s="334"/>
      <c r="AS82" s="334"/>
      <c r="AT82" s="334"/>
      <c r="AU82" s="334"/>
      <c r="AV82" s="334"/>
      <c r="AW82" s="334"/>
    </row>
    <row r="83" spans="1:49" x14ac:dyDescent="0.25">
      <c r="A83" s="368">
        <v>72</v>
      </c>
      <c r="B83" s="319" t="s">
        <v>3599</v>
      </c>
      <c r="C83" s="320" t="s">
        <v>2714</v>
      </c>
      <c r="D83" s="334"/>
      <c r="E83" s="334"/>
      <c r="F83" s="334"/>
      <c r="G83" s="334"/>
      <c r="H83" s="334"/>
      <c r="I83" s="334"/>
      <c r="J83" s="334"/>
      <c r="K83" s="334"/>
      <c r="L83" s="334"/>
      <c r="M83" s="334"/>
      <c r="N83" s="334"/>
      <c r="O83" s="334"/>
      <c r="P83" s="334"/>
      <c r="Q83" s="334"/>
      <c r="R83" s="334"/>
      <c r="S83" s="334"/>
      <c r="T83" s="334"/>
      <c r="U83" s="334"/>
      <c r="V83" s="334"/>
      <c r="W83" s="334"/>
      <c r="X83" s="334"/>
      <c r="Y83" s="334"/>
      <c r="Z83" s="334"/>
      <c r="AA83" s="334"/>
      <c r="AB83" s="334"/>
      <c r="AC83" s="334"/>
      <c r="AD83" s="365"/>
      <c r="AE83" s="365"/>
      <c r="AF83" s="334"/>
      <c r="AG83" s="334"/>
      <c r="AH83" s="334"/>
      <c r="AI83" s="334"/>
      <c r="AJ83" s="334"/>
      <c r="AK83" s="334"/>
      <c r="AL83" s="334" t="s">
        <v>3396</v>
      </c>
      <c r="AM83" s="334" t="s">
        <v>3396</v>
      </c>
      <c r="AN83" s="334" t="s">
        <v>3396</v>
      </c>
      <c r="AO83" s="334"/>
      <c r="AP83" s="334"/>
      <c r="AQ83" s="334"/>
      <c r="AR83" s="334"/>
      <c r="AS83" s="334"/>
      <c r="AT83" s="334"/>
      <c r="AU83" s="334"/>
      <c r="AV83" s="334"/>
      <c r="AW83" s="334"/>
    </row>
    <row r="84" spans="1:49" x14ac:dyDescent="0.25">
      <c r="A84" s="368">
        <v>73</v>
      </c>
      <c r="B84" s="319" t="s">
        <v>3670</v>
      </c>
      <c r="C84" s="320" t="s">
        <v>2524</v>
      </c>
      <c r="D84" s="334"/>
      <c r="E84" s="334"/>
      <c r="F84" s="334"/>
      <c r="G84" s="334"/>
      <c r="H84" s="334"/>
      <c r="I84" s="334"/>
      <c r="J84" s="334"/>
      <c r="K84" s="334"/>
      <c r="L84" s="334"/>
      <c r="M84" s="334"/>
      <c r="N84" s="334"/>
      <c r="O84" s="334"/>
      <c r="P84" s="334"/>
      <c r="Q84" s="334"/>
      <c r="R84" s="334"/>
      <c r="S84" s="334"/>
      <c r="T84" s="334"/>
      <c r="U84" s="334"/>
      <c r="V84" s="334"/>
      <c r="W84" s="334"/>
      <c r="X84" s="334"/>
      <c r="Y84" s="334"/>
      <c r="Z84" s="334"/>
      <c r="AA84" s="334"/>
      <c r="AB84" s="334"/>
      <c r="AC84" s="334"/>
      <c r="AD84" s="365"/>
      <c r="AE84" s="365"/>
      <c r="AF84" s="334"/>
      <c r="AG84" s="334"/>
      <c r="AH84" s="334"/>
      <c r="AI84" s="334"/>
      <c r="AJ84" s="334"/>
      <c r="AK84" s="334"/>
      <c r="AL84" s="334" t="s">
        <v>3396</v>
      </c>
      <c r="AM84" s="334"/>
      <c r="AN84" s="334"/>
      <c r="AO84" s="334" t="s">
        <v>3396</v>
      </c>
      <c r="AP84" s="334"/>
      <c r="AQ84" s="334"/>
      <c r="AR84" s="334"/>
      <c r="AS84" s="334"/>
      <c r="AT84" s="334"/>
      <c r="AU84" s="334"/>
      <c r="AV84" s="334"/>
      <c r="AW84" s="334"/>
    </row>
    <row r="85" spans="1:49" x14ac:dyDescent="0.25">
      <c r="A85" s="368">
        <v>74</v>
      </c>
      <c r="B85" s="319" t="s">
        <v>3600</v>
      </c>
      <c r="C85" s="321" t="s">
        <v>2533</v>
      </c>
      <c r="D85" s="334"/>
      <c r="E85" s="334"/>
      <c r="F85" s="334"/>
      <c r="G85" s="334"/>
      <c r="H85" s="334"/>
      <c r="I85" s="334"/>
      <c r="J85" s="334"/>
      <c r="K85" s="334"/>
      <c r="L85" s="334"/>
      <c r="M85" s="334"/>
      <c r="N85" s="334"/>
      <c r="O85" s="334"/>
      <c r="P85" s="334"/>
      <c r="Q85" s="334"/>
      <c r="R85" s="334"/>
      <c r="S85" s="334"/>
      <c r="T85" s="334"/>
      <c r="U85" s="334"/>
      <c r="V85" s="334"/>
      <c r="W85" s="334"/>
      <c r="X85" s="334"/>
      <c r="Y85" s="334"/>
      <c r="Z85" s="334"/>
      <c r="AA85" s="334"/>
      <c r="AB85" s="334"/>
      <c r="AC85" s="334"/>
      <c r="AD85" s="365"/>
      <c r="AE85" s="365"/>
      <c r="AF85" s="334"/>
      <c r="AG85" s="334"/>
      <c r="AH85" s="334"/>
      <c r="AI85" s="334"/>
      <c r="AJ85" s="334"/>
      <c r="AK85" s="334"/>
      <c r="AL85" s="334"/>
      <c r="AM85" s="334" t="s">
        <v>3396</v>
      </c>
      <c r="AN85" s="334"/>
      <c r="AO85" s="334"/>
      <c r="AP85" s="334"/>
      <c r="AQ85" s="334"/>
      <c r="AR85" s="334"/>
      <c r="AS85" s="334"/>
      <c r="AT85" s="334"/>
      <c r="AU85" s="334"/>
      <c r="AV85" s="334"/>
      <c r="AW85" s="334"/>
    </row>
    <row r="86" spans="1:49" x14ac:dyDescent="0.25">
      <c r="A86" s="368">
        <v>75</v>
      </c>
      <c r="B86" s="319" t="s">
        <v>3601</v>
      </c>
      <c r="C86" s="321" t="s">
        <v>2527</v>
      </c>
      <c r="D86" s="334"/>
      <c r="E86" s="334"/>
      <c r="F86" s="334"/>
      <c r="G86" s="334"/>
      <c r="H86" s="334"/>
      <c r="I86" s="334"/>
      <c r="J86" s="334"/>
      <c r="K86" s="334"/>
      <c r="L86" s="334"/>
      <c r="M86" s="334"/>
      <c r="N86" s="334"/>
      <c r="O86" s="334"/>
      <c r="P86" s="334"/>
      <c r="Q86" s="334"/>
      <c r="R86" s="334"/>
      <c r="S86" s="334"/>
      <c r="T86" s="334"/>
      <c r="U86" s="334"/>
      <c r="V86" s="334"/>
      <c r="W86" s="334"/>
      <c r="X86" s="334"/>
      <c r="Y86" s="334"/>
      <c r="Z86" s="334"/>
      <c r="AA86" s="334"/>
      <c r="AB86" s="334"/>
      <c r="AC86" s="334"/>
      <c r="AD86" s="365"/>
      <c r="AE86" s="365"/>
      <c r="AF86" s="334"/>
      <c r="AG86" s="334"/>
      <c r="AH86" s="334"/>
      <c r="AI86" s="334"/>
      <c r="AJ86" s="334"/>
      <c r="AK86" s="334"/>
      <c r="AL86" s="334"/>
      <c r="AM86" s="334"/>
      <c r="AN86" s="334" t="s">
        <v>3396</v>
      </c>
      <c r="AO86" s="334"/>
      <c r="AP86" s="334"/>
      <c r="AQ86" s="334"/>
      <c r="AR86" s="334"/>
      <c r="AS86" s="334"/>
      <c r="AT86" s="334"/>
      <c r="AU86" s="334"/>
      <c r="AV86" s="334"/>
      <c r="AW86" s="334"/>
    </row>
    <row r="87" spans="1:49" x14ac:dyDescent="0.25">
      <c r="A87" s="368">
        <v>76</v>
      </c>
      <c r="B87" s="319" t="s">
        <v>3602</v>
      </c>
      <c r="C87" s="320" t="s">
        <v>3603</v>
      </c>
      <c r="D87" s="334"/>
      <c r="E87" s="334"/>
      <c r="F87" s="334"/>
      <c r="G87" s="334"/>
      <c r="H87" s="334"/>
      <c r="I87" s="334"/>
      <c r="J87" s="334"/>
      <c r="K87" s="334"/>
      <c r="L87" s="334"/>
      <c r="M87" s="334"/>
      <c r="N87" s="334"/>
      <c r="O87" s="334"/>
      <c r="P87" s="334"/>
      <c r="Q87" s="334"/>
      <c r="R87" s="334"/>
      <c r="S87" s="334"/>
      <c r="T87" s="334"/>
      <c r="U87" s="334"/>
      <c r="V87" s="334"/>
      <c r="W87" s="334"/>
      <c r="X87" s="334"/>
      <c r="Y87" s="334"/>
      <c r="Z87" s="334"/>
      <c r="AA87" s="334"/>
      <c r="AB87" s="334"/>
      <c r="AC87" s="334"/>
      <c r="AD87" s="365"/>
      <c r="AE87" s="365"/>
      <c r="AF87" s="334"/>
      <c r="AG87" s="334"/>
      <c r="AH87" s="334"/>
      <c r="AI87" s="334"/>
      <c r="AJ87" s="334"/>
      <c r="AK87" s="334"/>
      <c r="AL87" s="334"/>
      <c r="AM87" s="334"/>
      <c r="AN87" s="334"/>
      <c r="AO87" s="334"/>
      <c r="AP87" s="334" t="s">
        <v>3396</v>
      </c>
      <c r="AQ87" s="334"/>
      <c r="AR87" s="334"/>
      <c r="AS87" s="334"/>
      <c r="AT87" s="334"/>
      <c r="AU87" s="334"/>
      <c r="AV87" s="334"/>
      <c r="AW87" s="334"/>
    </row>
    <row r="88" spans="1:49" x14ac:dyDescent="0.25">
      <c r="A88" s="368">
        <v>77</v>
      </c>
      <c r="B88" s="319" t="s">
        <v>3604</v>
      </c>
      <c r="C88" s="321" t="s">
        <v>3605</v>
      </c>
      <c r="D88" s="334"/>
      <c r="E88" s="334"/>
      <c r="F88" s="334"/>
      <c r="G88" s="334"/>
      <c r="H88" s="334"/>
      <c r="I88" s="334"/>
      <c r="J88" s="334"/>
      <c r="K88" s="334"/>
      <c r="L88" s="334"/>
      <c r="M88" s="334"/>
      <c r="N88" s="334"/>
      <c r="O88" s="334"/>
      <c r="P88" s="334"/>
      <c r="Q88" s="334"/>
      <c r="R88" s="334"/>
      <c r="S88" s="334"/>
      <c r="T88" s="334"/>
      <c r="U88" s="334"/>
      <c r="V88" s="334"/>
      <c r="W88" s="334"/>
      <c r="X88" s="334"/>
      <c r="Y88" s="334"/>
      <c r="Z88" s="334"/>
      <c r="AA88" s="334"/>
      <c r="AB88" s="334"/>
      <c r="AC88" s="334"/>
      <c r="AD88" s="365"/>
      <c r="AE88" s="365"/>
      <c r="AF88" s="334"/>
      <c r="AG88" s="334"/>
      <c r="AH88" s="334"/>
      <c r="AI88" s="334"/>
      <c r="AJ88" s="334"/>
      <c r="AK88" s="334"/>
      <c r="AL88" s="334"/>
      <c r="AM88" s="334"/>
      <c r="AN88" s="334"/>
      <c r="AO88" s="334"/>
      <c r="AP88" s="334" t="s">
        <v>3396</v>
      </c>
      <c r="AQ88" s="334"/>
      <c r="AR88" s="334"/>
      <c r="AS88" s="334"/>
      <c r="AT88" s="334"/>
      <c r="AU88" s="334"/>
      <c r="AV88" s="334"/>
      <c r="AW88" s="334"/>
    </row>
    <row r="89" spans="1:49" x14ac:dyDescent="0.25">
      <c r="A89" s="368">
        <v>78</v>
      </c>
      <c r="B89" s="315" t="s">
        <v>3606</v>
      </c>
      <c r="C89" s="316" t="s">
        <v>756</v>
      </c>
      <c r="D89" s="334"/>
      <c r="E89" s="334"/>
      <c r="F89" s="334"/>
      <c r="G89" s="334"/>
      <c r="H89" s="334"/>
      <c r="I89" s="334"/>
      <c r="J89" s="334"/>
      <c r="K89" s="334"/>
      <c r="L89" s="334"/>
      <c r="M89" s="334"/>
      <c r="N89" s="334"/>
      <c r="O89" s="334"/>
      <c r="P89" s="334"/>
      <c r="Q89" s="334"/>
      <c r="R89" s="334"/>
      <c r="S89" s="334"/>
      <c r="T89" s="334"/>
      <c r="U89" s="334"/>
      <c r="V89" s="334"/>
      <c r="W89" s="334"/>
      <c r="X89" s="334"/>
      <c r="Y89" s="334"/>
      <c r="Z89" s="334"/>
      <c r="AA89" s="334"/>
      <c r="AB89" s="334"/>
      <c r="AC89" s="334"/>
      <c r="AD89" s="365"/>
      <c r="AE89" s="365"/>
      <c r="AF89" s="334"/>
      <c r="AG89" s="334"/>
      <c r="AH89" s="334"/>
      <c r="AI89" s="334"/>
      <c r="AJ89" s="334"/>
      <c r="AK89" s="334"/>
      <c r="AL89" s="334"/>
      <c r="AM89" s="334"/>
      <c r="AN89" s="334"/>
      <c r="AO89" s="334"/>
      <c r="AP89" s="334"/>
      <c r="AQ89" s="334"/>
      <c r="AR89" s="334" t="s">
        <v>3396</v>
      </c>
      <c r="AS89" s="334"/>
      <c r="AT89" s="334"/>
      <c r="AU89" s="334" t="s">
        <v>3396</v>
      </c>
      <c r="AV89" s="334"/>
      <c r="AW89" s="334"/>
    </row>
    <row r="90" spans="1:49" ht="25.5" x14ac:dyDescent="0.25">
      <c r="A90" s="368">
        <v>79</v>
      </c>
      <c r="B90" s="315" t="s">
        <v>3607</v>
      </c>
      <c r="C90" s="316" t="s">
        <v>3608</v>
      </c>
      <c r="D90" s="334"/>
      <c r="E90" s="334"/>
      <c r="F90" s="334"/>
      <c r="G90" s="334"/>
      <c r="H90" s="334"/>
      <c r="I90" s="334"/>
      <c r="J90" s="334"/>
      <c r="K90" s="334"/>
      <c r="L90" s="334"/>
      <c r="M90" s="334"/>
      <c r="N90" s="334"/>
      <c r="O90" s="334"/>
      <c r="P90" s="334"/>
      <c r="Q90" s="334"/>
      <c r="R90" s="334"/>
      <c r="S90" s="334"/>
      <c r="T90" s="334"/>
      <c r="U90" s="334"/>
      <c r="V90" s="334"/>
      <c r="W90" s="334"/>
      <c r="X90" s="334"/>
      <c r="Y90" s="334"/>
      <c r="Z90" s="334"/>
      <c r="AA90" s="334"/>
      <c r="AB90" s="334"/>
      <c r="AC90" s="334"/>
      <c r="AD90" s="365"/>
      <c r="AE90" s="365"/>
      <c r="AF90" s="334"/>
      <c r="AG90" s="334"/>
      <c r="AH90" s="334"/>
      <c r="AI90" s="334"/>
      <c r="AJ90" s="334"/>
      <c r="AK90" s="334"/>
      <c r="AL90" s="334"/>
      <c r="AM90" s="334"/>
      <c r="AN90" s="334"/>
      <c r="AO90" s="334"/>
      <c r="AP90" s="334"/>
      <c r="AQ90" s="334"/>
      <c r="AR90" s="334" t="s">
        <v>3396</v>
      </c>
      <c r="AS90" s="334"/>
      <c r="AT90" s="334"/>
      <c r="AU90" s="334" t="s">
        <v>3396</v>
      </c>
      <c r="AV90" s="334"/>
      <c r="AW90" s="334"/>
    </row>
    <row r="91" spans="1:49" x14ac:dyDescent="0.25">
      <c r="A91" s="368">
        <v>80</v>
      </c>
      <c r="B91" s="315" t="s">
        <v>3609</v>
      </c>
      <c r="C91" s="316" t="s">
        <v>915</v>
      </c>
      <c r="D91" s="334"/>
      <c r="E91" s="334"/>
      <c r="F91" s="334"/>
      <c r="G91" s="334"/>
      <c r="H91" s="334"/>
      <c r="I91" s="334"/>
      <c r="J91" s="334"/>
      <c r="K91" s="334"/>
      <c r="L91" s="334"/>
      <c r="M91" s="334"/>
      <c r="N91" s="334"/>
      <c r="O91" s="334"/>
      <c r="P91" s="334"/>
      <c r="Q91" s="334"/>
      <c r="R91" s="334"/>
      <c r="S91" s="334"/>
      <c r="T91" s="334"/>
      <c r="U91" s="334"/>
      <c r="V91" s="334"/>
      <c r="W91" s="334"/>
      <c r="X91" s="334"/>
      <c r="Y91" s="334"/>
      <c r="Z91" s="334"/>
      <c r="AA91" s="334"/>
      <c r="AB91" s="334"/>
      <c r="AC91" s="334"/>
      <c r="AD91" s="365"/>
      <c r="AE91" s="365"/>
      <c r="AF91" s="334"/>
      <c r="AG91" s="334"/>
      <c r="AH91" s="334"/>
      <c r="AI91" s="334"/>
      <c r="AJ91" s="334"/>
      <c r="AK91" s="334"/>
      <c r="AL91" s="334"/>
      <c r="AM91" s="334"/>
      <c r="AN91" s="334"/>
      <c r="AO91" s="334"/>
      <c r="AP91" s="334"/>
      <c r="AQ91" s="334"/>
      <c r="AR91" s="334" t="s">
        <v>3396</v>
      </c>
      <c r="AS91" s="334"/>
      <c r="AT91" s="334"/>
      <c r="AU91" s="334"/>
      <c r="AV91" s="334"/>
      <c r="AW91" s="334"/>
    </row>
    <row r="92" spans="1:49" x14ac:dyDescent="0.25">
      <c r="A92" s="368">
        <v>81</v>
      </c>
      <c r="B92" s="366" t="s">
        <v>3610</v>
      </c>
      <c r="C92" s="329" t="s">
        <v>636</v>
      </c>
      <c r="D92" s="334"/>
      <c r="E92" s="334"/>
      <c r="F92" s="334"/>
      <c r="G92" s="334"/>
      <c r="H92" s="334"/>
      <c r="I92" s="334"/>
      <c r="J92" s="334"/>
      <c r="K92" s="334"/>
      <c r="L92" s="334"/>
      <c r="M92" s="334"/>
      <c r="N92" s="334"/>
      <c r="O92" s="334"/>
      <c r="P92" s="334"/>
      <c r="Q92" s="334"/>
      <c r="R92" s="334"/>
      <c r="S92" s="334"/>
      <c r="T92" s="334"/>
      <c r="U92" s="334"/>
      <c r="V92" s="334"/>
      <c r="W92" s="334"/>
      <c r="X92" s="334"/>
      <c r="Y92" s="334"/>
      <c r="Z92" s="334"/>
      <c r="AA92" s="334"/>
      <c r="AB92" s="334"/>
      <c r="AC92" s="334"/>
      <c r="AD92" s="365"/>
      <c r="AE92" s="365"/>
      <c r="AF92" s="334"/>
      <c r="AG92" s="334"/>
      <c r="AH92" s="334"/>
      <c r="AI92" s="334"/>
      <c r="AJ92" s="334"/>
      <c r="AK92" s="334"/>
      <c r="AL92" s="334"/>
      <c r="AM92" s="334"/>
      <c r="AN92" s="334"/>
      <c r="AO92" s="334"/>
      <c r="AP92" s="334"/>
      <c r="AQ92" s="334"/>
      <c r="AR92" s="334" t="s">
        <v>3396</v>
      </c>
      <c r="AS92" s="334"/>
      <c r="AT92" s="334"/>
      <c r="AU92" s="334"/>
      <c r="AV92" s="334"/>
      <c r="AW92" s="334"/>
    </row>
    <row r="93" spans="1:49" x14ac:dyDescent="0.25">
      <c r="A93" s="368">
        <v>82</v>
      </c>
      <c r="B93" s="315" t="s">
        <v>3611</v>
      </c>
      <c r="C93" s="316" t="s">
        <v>660</v>
      </c>
      <c r="D93" s="334"/>
      <c r="E93" s="334"/>
      <c r="F93" s="334"/>
      <c r="G93" s="334"/>
      <c r="H93" s="334"/>
      <c r="I93" s="334"/>
      <c r="J93" s="334"/>
      <c r="K93" s="334"/>
      <c r="L93" s="334"/>
      <c r="M93" s="334"/>
      <c r="N93" s="334"/>
      <c r="O93" s="334"/>
      <c r="P93" s="334"/>
      <c r="Q93" s="334"/>
      <c r="R93" s="334"/>
      <c r="S93" s="334"/>
      <c r="T93" s="334"/>
      <c r="U93" s="334"/>
      <c r="V93" s="334"/>
      <c r="W93" s="334"/>
      <c r="X93" s="334"/>
      <c r="Y93" s="334"/>
      <c r="Z93" s="334"/>
      <c r="AA93" s="334"/>
      <c r="AB93" s="334"/>
      <c r="AC93" s="334"/>
      <c r="AD93" s="365"/>
      <c r="AE93" s="365"/>
      <c r="AF93" s="334"/>
      <c r="AG93" s="334"/>
      <c r="AH93" s="334"/>
      <c r="AI93" s="334"/>
      <c r="AJ93" s="334"/>
      <c r="AK93" s="334"/>
      <c r="AL93" s="334"/>
      <c r="AM93" s="334"/>
      <c r="AN93" s="334"/>
      <c r="AO93" s="334"/>
      <c r="AP93" s="334"/>
      <c r="AQ93" s="334"/>
      <c r="AR93" s="334"/>
      <c r="AS93" s="334" t="s">
        <v>3396</v>
      </c>
      <c r="AT93" s="334"/>
      <c r="AU93" s="334"/>
      <c r="AV93" s="334"/>
      <c r="AW93" s="334"/>
    </row>
    <row r="94" spans="1:49" x14ac:dyDescent="0.25">
      <c r="A94" s="368">
        <v>83</v>
      </c>
      <c r="B94" s="366" t="s">
        <v>3671</v>
      </c>
      <c r="C94" s="329" t="s">
        <v>3612</v>
      </c>
      <c r="D94" s="334"/>
      <c r="E94" s="334"/>
      <c r="F94" s="334"/>
      <c r="G94" s="334"/>
      <c r="H94" s="334"/>
      <c r="I94" s="334"/>
      <c r="J94" s="334"/>
      <c r="K94" s="334"/>
      <c r="L94" s="334"/>
      <c r="M94" s="334"/>
      <c r="N94" s="334"/>
      <c r="O94" s="334"/>
      <c r="P94" s="334"/>
      <c r="Q94" s="334"/>
      <c r="R94" s="334"/>
      <c r="S94" s="334"/>
      <c r="T94" s="334"/>
      <c r="U94" s="334"/>
      <c r="V94" s="334"/>
      <c r="W94" s="334"/>
      <c r="X94" s="334"/>
      <c r="Y94" s="334"/>
      <c r="Z94" s="334"/>
      <c r="AA94" s="334"/>
      <c r="AB94" s="334"/>
      <c r="AC94" s="334"/>
      <c r="AD94" s="365"/>
      <c r="AE94" s="365"/>
      <c r="AF94" s="334"/>
      <c r="AG94" s="334"/>
      <c r="AH94" s="334"/>
      <c r="AI94" s="334"/>
      <c r="AJ94" s="334"/>
      <c r="AK94" s="334"/>
      <c r="AL94" s="334"/>
      <c r="AM94" s="334"/>
      <c r="AN94" s="334"/>
      <c r="AO94" s="334"/>
      <c r="AP94" s="334"/>
      <c r="AQ94" s="334"/>
      <c r="AR94" s="334"/>
      <c r="AS94" s="334"/>
      <c r="AT94" s="334" t="s">
        <v>3396</v>
      </c>
      <c r="AU94" s="334"/>
      <c r="AV94" s="334"/>
      <c r="AW94" s="334"/>
    </row>
    <row r="95" spans="1:49" x14ac:dyDescent="0.25">
      <c r="A95" s="368">
        <v>84</v>
      </c>
      <c r="B95" s="315" t="s">
        <v>3613</v>
      </c>
      <c r="C95" s="316" t="s">
        <v>3614</v>
      </c>
      <c r="D95" s="334"/>
      <c r="E95" s="334"/>
      <c r="F95" s="334"/>
      <c r="G95" s="334"/>
      <c r="H95" s="334"/>
      <c r="I95" s="334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334"/>
      <c r="U95" s="334"/>
      <c r="V95" s="334"/>
      <c r="W95" s="334"/>
      <c r="X95" s="334"/>
      <c r="Y95" s="334"/>
      <c r="Z95" s="334"/>
      <c r="AA95" s="334"/>
      <c r="AB95" s="334"/>
      <c r="AC95" s="334"/>
      <c r="AD95" s="365"/>
      <c r="AE95" s="365"/>
      <c r="AF95" s="334"/>
      <c r="AG95" s="334"/>
      <c r="AH95" s="334"/>
      <c r="AI95" s="334"/>
      <c r="AJ95" s="334"/>
      <c r="AK95" s="334"/>
      <c r="AL95" s="334"/>
      <c r="AM95" s="334"/>
      <c r="AN95" s="334"/>
      <c r="AO95" s="334"/>
      <c r="AP95" s="334"/>
      <c r="AQ95" s="334"/>
      <c r="AR95" s="334"/>
      <c r="AS95" s="334"/>
      <c r="AT95" s="334"/>
      <c r="AU95" s="334" t="s">
        <v>3396</v>
      </c>
      <c r="AV95" s="334"/>
      <c r="AW95" s="334"/>
    </row>
    <row r="96" spans="1:49" x14ac:dyDescent="0.25">
      <c r="A96" s="368">
        <v>85</v>
      </c>
      <c r="B96" s="315" t="s">
        <v>3615</v>
      </c>
      <c r="C96" s="316" t="s">
        <v>683</v>
      </c>
      <c r="D96" s="334"/>
      <c r="E96" s="334"/>
      <c r="F96" s="334"/>
      <c r="G96" s="334"/>
      <c r="H96" s="334"/>
      <c r="I96" s="334"/>
      <c r="J96" s="334"/>
      <c r="K96" s="334"/>
      <c r="L96" s="334"/>
      <c r="M96" s="334"/>
      <c r="N96" s="334"/>
      <c r="O96" s="334"/>
      <c r="P96" s="334"/>
      <c r="Q96" s="334"/>
      <c r="R96" s="334"/>
      <c r="S96" s="334"/>
      <c r="T96" s="334"/>
      <c r="U96" s="334"/>
      <c r="V96" s="334"/>
      <c r="W96" s="334"/>
      <c r="X96" s="334"/>
      <c r="Y96" s="334"/>
      <c r="Z96" s="334"/>
      <c r="AA96" s="334"/>
      <c r="AB96" s="334"/>
      <c r="AC96" s="334"/>
      <c r="AD96" s="365"/>
      <c r="AE96" s="365"/>
      <c r="AF96" s="334"/>
      <c r="AG96" s="334"/>
      <c r="AH96" s="334"/>
      <c r="AI96" s="334"/>
      <c r="AJ96" s="334"/>
      <c r="AK96" s="334"/>
      <c r="AL96" s="334"/>
      <c r="AM96" s="334"/>
      <c r="AN96" s="334"/>
      <c r="AO96" s="334"/>
      <c r="AP96" s="334"/>
      <c r="AQ96" s="334"/>
      <c r="AR96" s="334"/>
      <c r="AS96" s="334"/>
      <c r="AT96" s="334"/>
      <c r="AU96" s="334" t="s">
        <v>3396</v>
      </c>
      <c r="AV96" s="334"/>
      <c r="AW96" s="334"/>
    </row>
    <row r="97" spans="1:49" x14ac:dyDescent="0.25">
      <c r="A97" s="368">
        <v>86</v>
      </c>
      <c r="B97" s="366" t="s">
        <v>3616</v>
      </c>
      <c r="C97" s="328" t="s">
        <v>3617</v>
      </c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334"/>
      <c r="O97" s="334"/>
      <c r="P97" s="334"/>
      <c r="Q97" s="334"/>
      <c r="R97" s="334"/>
      <c r="S97" s="334"/>
      <c r="T97" s="334"/>
      <c r="U97" s="334"/>
      <c r="V97" s="334"/>
      <c r="W97" s="334"/>
      <c r="X97" s="334"/>
      <c r="Y97" s="334"/>
      <c r="Z97" s="334"/>
      <c r="AA97" s="334"/>
      <c r="AB97" s="334"/>
      <c r="AC97" s="334"/>
      <c r="AD97" s="365"/>
      <c r="AE97" s="365"/>
      <c r="AF97" s="334"/>
      <c r="AG97" s="334"/>
      <c r="AH97" s="334"/>
      <c r="AI97" s="334"/>
      <c r="AJ97" s="334"/>
      <c r="AK97" s="334"/>
      <c r="AL97" s="334"/>
      <c r="AM97" s="334"/>
      <c r="AN97" s="334"/>
      <c r="AO97" s="334"/>
      <c r="AP97" s="334"/>
      <c r="AQ97" s="334"/>
      <c r="AR97" s="334"/>
      <c r="AS97" s="334"/>
      <c r="AT97" s="334"/>
      <c r="AU97" s="334"/>
      <c r="AV97" s="334" t="s">
        <v>3396</v>
      </c>
      <c r="AW97" s="334"/>
    </row>
    <row r="98" spans="1:49" x14ac:dyDescent="0.25">
      <c r="A98" s="368">
        <v>87</v>
      </c>
      <c r="B98" s="366" t="s">
        <v>3618</v>
      </c>
      <c r="C98" s="329" t="s">
        <v>3619</v>
      </c>
      <c r="D98" s="334"/>
      <c r="E98" s="334"/>
      <c r="F98" s="334"/>
      <c r="G98" s="334"/>
      <c r="H98" s="334"/>
      <c r="I98" s="334"/>
      <c r="J98" s="334"/>
      <c r="K98" s="334"/>
      <c r="L98" s="334"/>
      <c r="M98" s="334"/>
      <c r="N98" s="334"/>
      <c r="O98" s="334"/>
      <c r="P98" s="334"/>
      <c r="Q98" s="334"/>
      <c r="R98" s="334"/>
      <c r="S98" s="334"/>
      <c r="T98" s="334"/>
      <c r="U98" s="334"/>
      <c r="V98" s="334"/>
      <c r="W98" s="334"/>
      <c r="X98" s="334"/>
      <c r="Y98" s="334"/>
      <c r="Z98" s="334"/>
      <c r="AA98" s="334"/>
      <c r="AB98" s="334"/>
      <c r="AC98" s="334"/>
      <c r="AD98" s="365"/>
      <c r="AE98" s="365"/>
      <c r="AF98" s="334"/>
      <c r="AG98" s="334"/>
      <c r="AH98" s="334"/>
      <c r="AI98" s="334"/>
      <c r="AJ98" s="334"/>
      <c r="AK98" s="334"/>
      <c r="AL98" s="334"/>
      <c r="AM98" s="334"/>
      <c r="AN98" s="334"/>
      <c r="AO98" s="334"/>
      <c r="AP98" s="334"/>
      <c r="AQ98" s="334"/>
      <c r="AR98" s="334"/>
      <c r="AS98" s="334"/>
      <c r="AT98" s="334"/>
      <c r="AU98" s="334"/>
      <c r="AV98" s="334" t="s">
        <v>3396</v>
      </c>
      <c r="AW98" s="334" t="s">
        <v>3396</v>
      </c>
    </row>
    <row r="99" spans="1:49" ht="30" x14ac:dyDescent="0.25">
      <c r="A99" s="368">
        <v>88</v>
      </c>
      <c r="B99" s="366" t="s">
        <v>3620</v>
      </c>
      <c r="C99" s="329" t="s">
        <v>762</v>
      </c>
      <c r="D99" s="334"/>
      <c r="E99" s="334"/>
      <c r="F99" s="334"/>
      <c r="G99" s="334"/>
      <c r="H99" s="334"/>
      <c r="I99" s="334"/>
      <c r="J99" s="334"/>
      <c r="K99" s="334"/>
      <c r="L99" s="334"/>
      <c r="M99" s="334"/>
      <c r="N99" s="334"/>
      <c r="O99" s="334"/>
      <c r="P99" s="334"/>
      <c r="Q99" s="334"/>
      <c r="R99" s="334"/>
      <c r="S99" s="334"/>
      <c r="T99" s="334"/>
      <c r="U99" s="334"/>
      <c r="V99" s="334"/>
      <c r="W99" s="334"/>
      <c r="X99" s="334"/>
      <c r="Y99" s="334"/>
      <c r="Z99" s="334"/>
      <c r="AA99" s="334"/>
      <c r="AB99" s="334"/>
      <c r="AC99" s="334"/>
      <c r="AD99" s="365"/>
      <c r="AE99" s="365"/>
      <c r="AF99" s="334"/>
      <c r="AG99" s="334"/>
      <c r="AH99" s="334"/>
      <c r="AI99" s="334"/>
      <c r="AJ99" s="334"/>
      <c r="AK99" s="334"/>
      <c r="AL99" s="334"/>
      <c r="AM99" s="334"/>
      <c r="AN99" s="334"/>
      <c r="AO99" s="334"/>
      <c r="AP99" s="334"/>
      <c r="AQ99" s="334"/>
      <c r="AR99" s="334"/>
      <c r="AS99" s="334"/>
      <c r="AT99" s="334"/>
      <c r="AU99" s="334"/>
      <c r="AV99" s="334" t="s">
        <v>3396</v>
      </c>
      <c r="AW99" s="334" t="s">
        <v>3396</v>
      </c>
    </row>
    <row r="101" spans="1:49" ht="26.25" customHeight="1" x14ac:dyDescent="0.25">
      <c r="A101" s="629" t="s">
        <v>3684</v>
      </c>
      <c r="B101" s="629"/>
      <c r="C101" s="629"/>
      <c r="D101" s="629"/>
      <c r="E101" s="629"/>
      <c r="F101" s="629"/>
      <c r="G101" s="629"/>
      <c r="H101" s="629"/>
      <c r="I101" s="629"/>
      <c r="J101" s="629"/>
      <c r="K101" s="629"/>
      <c r="L101" s="629"/>
    </row>
    <row r="102" spans="1:49" ht="23.25" customHeight="1" x14ac:dyDescent="0.25">
      <c r="A102" s="629" t="s">
        <v>3685</v>
      </c>
      <c r="B102" s="629"/>
      <c r="C102" s="629"/>
      <c r="D102" s="629"/>
      <c r="E102" s="629"/>
      <c r="F102" s="629"/>
      <c r="G102" s="629"/>
      <c r="H102" s="629"/>
      <c r="I102" s="629"/>
      <c r="J102" s="629"/>
      <c r="K102" s="629"/>
      <c r="L102" s="629"/>
    </row>
  </sheetData>
  <autoFilter ref="A11:AW99" xr:uid="{00000000-0009-0000-0000-00000D000000}"/>
  <mergeCells count="14">
    <mergeCell ref="A101:L101"/>
    <mergeCell ref="A102:L102"/>
    <mergeCell ref="AQ10:AU10"/>
    <mergeCell ref="AV10:AW10"/>
    <mergeCell ref="A8:AW8"/>
    <mergeCell ref="A10:A11"/>
    <mergeCell ref="B10:B11"/>
    <mergeCell ref="C10:C11"/>
    <mergeCell ref="E10:K10"/>
    <mergeCell ref="M10:N10"/>
    <mergeCell ref="O10:T10"/>
    <mergeCell ref="U10:Y10"/>
    <mergeCell ref="AA10:AK10"/>
    <mergeCell ref="AL10:AO10"/>
  </mergeCells>
  <conditionalFormatting sqref="B26:B33">
    <cfRule type="duplicateValues" dxfId="48" priority="17"/>
  </conditionalFormatting>
  <conditionalFormatting sqref="B74">
    <cfRule type="duplicateValues" dxfId="47" priority="16"/>
  </conditionalFormatting>
  <conditionalFormatting sqref="B74">
    <cfRule type="duplicateValues" dxfId="46" priority="15"/>
  </conditionalFormatting>
  <conditionalFormatting sqref="B74">
    <cfRule type="duplicateValues" dxfId="45" priority="12"/>
    <cfRule type="duplicateValues" dxfId="44" priority="13"/>
    <cfRule type="duplicateValues" dxfId="43" priority="14"/>
  </conditionalFormatting>
  <conditionalFormatting sqref="B95:B97 B93 B34:B40 B55:B73 B75:B91 B24:B25 B42:B53">
    <cfRule type="duplicateValues" dxfId="42" priority="18"/>
  </conditionalFormatting>
  <conditionalFormatting sqref="B95:B97 B93 B55:B73 B75:B91 B24:B40 B42:B53">
    <cfRule type="duplicateValues" dxfId="41" priority="19"/>
  </conditionalFormatting>
  <conditionalFormatting sqref="B95:B97 B93 B75:B91 B24:B40 B42:B73">
    <cfRule type="duplicateValues" dxfId="40" priority="20"/>
    <cfRule type="duplicateValues" dxfId="39" priority="21"/>
    <cfRule type="duplicateValues" dxfId="38" priority="22"/>
  </conditionalFormatting>
  <conditionalFormatting sqref="B24:B25">
    <cfRule type="duplicateValues" dxfId="37" priority="23"/>
  </conditionalFormatting>
  <conditionalFormatting sqref="B10">
    <cfRule type="duplicateValues" dxfId="36" priority="7"/>
  </conditionalFormatting>
  <conditionalFormatting sqref="B10">
    <cfRule type="duplicateValues" dxfId="35" priority="8"/>
  </conditionalFormatting>
  <conditionalFormatting sqref="B10">
    <cfRule type="duplicateValues" dxfId="34" priority="9"/>
    <cfRule type="duplicateValues" dxfId="33" priority="10"/>
    <cfRule type="duplicateValues" dxfId="32" priority="11"/>
  </conditionalFormatting>
  <conditionalFormatting sqref="C94 C12:C23 C54 C74 C92 C98:C99">
    <cfRule type="duplicateValues" dxfId="31" priority="24"/>
  </conditionalFormatting>
  <conditionalFormatting sqref="C94">
    <cfRule type="duplicateValues" dxfId="30" priority="25"/>
  </conditionalFormatting>
  <conditionalFormatting sqref="C94 C12:C23 C74 C92 C98:C99">
    <cfRule type="duplicateValues" dxfId="29" priority="26"/>
    <cfRule type="duplicateValues" dxfId="28" priority="27"/>
    <cfRule type="duplicateValues" dxfId="27" priority="28"/>
  </conditionalFormatting>
  <conditionalFormatting sqref="C12:C23">
    <cfRule type="duplicateValues" dxfId="26" priority="29"/>
  </conditionalFormatting>
  <conditionalFormatting sqref="A1">
    <cfRule type="duplicateValues" dxfId="25" priority="2"/>
  </conditionalFormatting>
  <conditionalFormatting sqref="A2">
    <cfRule type="duplicateValues" dxfId="24" priority="1"/>
  </conditionalFormatting>
  <conditionalFormatting sqref="AB3:AB5">
    <cfRule type="duplicateValues" dxfId="23" priority="5"/>
  </conditionalFormatting>
  <conditionalFormatting sqref="AB3:AB5">
    <cfRule type="duplicateValues" dxfId="22" priority="6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236"/>
  <sheetViews>
    <sheetView topLeftCell="A40" zoomScale="80" workbookViewId="0">
      <selection activeCell="C162" sqref="C162"/>
    </sheetView>
  </sheetViews>
  <sheetFormatPr defaultColWidth="9.140625" defaultRowHeight="15" x14ac:dyDescent="0.25"/>
  <cols>
    <col min="1" max="1" width="27.140625" style="197" customWidth="1"/>
    <col min="2" max="2" width="23.42578125" style="197" customWidth="1"/>
    <col min="3" max="3" width="31.7109375" style="206" customWidth="1"/>
    <col min="4" max="4" width="15.5703125" style="198" customWidth="1"/>
    <col min="5" max="5" width="17.85546875" style="210" customWidth="1"/>
    <col min="6" max="6" width="27.85546875" style="210" customWidth="1"/>
    <col min="7" max="7" width="19.140625" style="206" customWidth="1"/>
    <col min="8" max="8" width="19.85546875" style="197" customWidth="1"/>
    <col min="9" max="16384" width="9.140625" style="197"/>
  </cols>
  <sheetData>
    <row r="1" spans="1:8" s="71" customFormat="1" x14ac:dyDescent="0.25">
      <c r="A1" s="70" t="s">
        <v>3693</v>
      </c>
      <c r="C1" s="249"/>
      <c r="D1" s="72"/>
      <c r="E1" s="73"/>
      <c r="F1" s="188"/>
    </row>
    <row r="2" spans="1:8" s="281" customFormat="1" x14ac:dyDescent="0.25">
      <c r="A2" s="75" t="s">
        <v>4388</v>
      </c>
      <c r="B2" s="71"/>
      <c r="C2" s="75"/>
      <c r="D2" s="72"/>
      <c r="E2" s="73"/>
      <c r="F2" s="116"/>
    </row>
    <row r="3" spans="1:8" s="115" customFormat="1" ht="34.5" customHeight="1" x14ac:dyDescent="0.25">
      <c r="A3" s="190"/>
      <c r="B3" s="190"/>
      <c r="C3" s="191"/>
      <c r="D3" s="191"/>
      <c r="E3" s="191"/>
      <c r="F3" s="116"/>
      <c r="G3" s="191"/>
      <c r="H3" s="191"/>
    </row>
    <row r="4" spans="1:8" x14ac:dyDescent="0.25">
      <c r="A4" s="192"/>
      <c r="B4" s="192"/>
      <c r="C4" s="193"/>
      <c r="D4" s="194"/>
      <c r="E4" s="195"/>
      <c r="F4" s="195"/>
      <c r="G4" s="196"/>
      <c r="H4" s="77" t="s">
        <v>2353</v>
      </c>
    </row>
    <row r="5" spans="1:8" x14ac:dyDescent="0.25">
      <c r="A5" s="192"/>
      <c r="B5" s="192"/>
      <c r="C5" s="193"/>
      <c r="D5" s="194"/>
      <c r="E5" s="195"/>
      <c r="F5" s="195"/>
      <c r="G5" s="196"/>
      <c r="H5" s="77" t="s">
        <v>1</v>
      </c>
    </row>
    <row r="6" spans="1:8" x14ac:dyDescent="0.25">
      <c r="A6" s="192"/>
      <c r="B6" s="192"/>
      <c r="C6" s="193"/>
      <c r="E6" s="195"/>
      <c r="F6" s="195"/>
      <c r="G6" s="196"/>
      <c r="H6" s="80" t="s">
        <v>3747</v>
      </c>
    </row>
    <row r="7" spans="1:8" x14ac:dyDescent="0.25">
      <c r="A7" s="192"/>
      <c r="B7" s="192"/>
      <c r="C7" s="193"/>
      <c r="E7" s="195"/>
      <c r="F7" s="195"/>
      <c r="G7" s="199"/>
      <c r="H7" s="80" t="s">
        <v>3763</v>
      </c>
    </row>
    <row r="8" spans="1:8" s="200" customFormat="1" ht="51.75" customHeight="1" x14ac:dyDescent="0.25">
      <c r="A8" s="681" t="s">
        <v>2354</v>
      </c>
      <c r="B8" s="681"/>
      <c r="C8" s="681"/>
      <c r="D8" s="681"/>
      <c r="E8" s="681"/>
      <c r="F8" s="681"/>
      <c r="G8" s="681"/>
      <c r="H8" s="681"/>
    </row>
    <row r="9" spans="1:8" s="200" customFormat="1" ht="12.75" x14ac:dyDescent="0.25">
      <c r="A9" s="201"/>
      <c r="B9" s="201"/>
      <c r="C9" s="202"/>
      <c r="D9" s="202"/>
      <c r="E9" s="201"/>
      <c r="F9" s="203"/>
      <c r="G9" s="201"/>
      <c r="H9" s="79" t="s">
        <v>4</v>
      </c>
    </row>
    <row r="10" spans="1:8" s="200" customFormat="1" ht="42.75" x14ac:dyDescent="0.2">
      <c r="A10" s="282" t="s">
        <v>2355</v>
      </c>
      <c r="B10" s="526">
        <v>214.59900000000002</v>
      </c>
      <c r="C10" s="406"/>
      <c r="D10" s="406"/>
      <c r="E10" s="463"/>
      <c r="F10" s="201"/>
      <c r="G10" s="204"/>
      <c r="H10" s="285"/>
    </row>
    <row r="11" spans="1:8" s="200" customFormat="1" ht="14.25" x14ac:dyDescent="0.25">
      <c r="A11" s="286"/>
      <c r="B11" s="286"/>
      <c r="C11" s="283"/>
      <c r="D11" s="284"/>
      <c r="E11" s="463"/>
      <c r="F11" s="201"/>
      <c r="G11" s="204"/>
      <c r="H11" s="285"/>
    </row>
    <row r="12" spans="1:8" x14ac:dyDescent="0.25">
      <c r="A12" s="287"/>
      <c r="B12" s="287"/>
      <c r="C12" s="287"/>
      <c r="D12" s="288"/>
      <c r="E12" s="201"/>
      <c r="F12" s="201"/>
      <c r="G12" s="289"/>
      <c r="H12" s="290"/>
    </row>
    <row r="13" spans="1:8" ht="29.25" customHeight="1" x14ac:dyDescent="0.25">
      <c r="A13" s="690" t="s">
        <v>2356</v>
      </c>
      <c r="B13" s="690"/>
      <c r="C13" s="690"/>
      <c r="D13" s="690"/>
      <c r="E13" s="690"/>
      <c r="F13" s="690"/>
      <c r="G13" s="286"/>
      <c r="H13" s="286"/>
    </row>
    <row r="14" spans="1:8" x14ac:dyDescent="0.25">
      <c r="A14" s="207"/>
      <c r="B14" s="207"/>
      <c r="C14" s="208"/>
      <c r="D14" s="209"/>
    </row>
    <row r="15" spans="1:8" ht="15" customHeight="1" x14ac:dyDescent="0.25">
      <c r="A15" s="688" t="s">
        <v>1025</v>
      </c>
      <c r="B15" s="689"/>
      <c r="C15" s="691" t="s">
        <v>2357</v>
      </c>
      <c r="D15" s="693" t="s">
        <v>2358</v>
      </c>
      <c r="E15" s="688" t="s">
        <v>2359</v>
      </c>
      <c r="F15" s="689"/>
      <c r="G15" s="686" t="s">
        <v>4440</v>
      </c>
      <c r="H15" s="687"/>
    </row>
    <row r="16" spans="1:8" x14ac:dyDescent="0.25">
      <c r="A16" s="291" t="s">
        <v>2360</v>
      </c>
      <c r="B16" s="291" t="s">
        <v>2361</v>
      </c>
      <c r="C16" s="692"/>
      <c r="D16" s="694"/>
      <c r="E16" s="291" t="s">
        <v>2362</v>
      </c>
      <c r="F16" s="291" t="s">
        <v>2363</v>
      </c>
      <c r="G16" s="292" t="s">
        <v>2362</v>
      </c>
      <c r="H16" s="292" t="s">
        <v>2363</v>
      </c>
    </row>
    <row r="17" spans="1:8" x14ac:dyDescent="0.25">
      <c r="A17" s="682" t="s">
        <v>2364</v>
      </c>
      <c r="B17" s="683"/>
      <c r="C17" s="683"/>
      <c r="D17" s="683"/>
      <c r="E17" s="683"/>
      <c r="F17" s="683"/>
    </row>
    <row r="18" spans="1:8" ht="45" x14ac:dyDescent="0.25">
      <c r="A18" s="293" t="s">
        <v>2365</v>
      </c>
      <c r="B18" s="293" t="s">
        <v>2366</v>
      </c>
      <c r="C18" s="294" t="s">
        <v>2367</v>
      </c>
      <c r="D18" s="295">
        <v>2</v>
      </c>
      <c r="E18" s="296">
        <v>0.93</v>
      </c>
      <c r="F18" s="296">
        <v>0.93</v>
      </c>
      <c r="G18" s="297">
        <v>200</v>
      </c>
      <c r="H18" s="297">
        <v>200</v>
      </c>
    </row>
    <row r="19" spans="1:8" ht="30" x14ac:dyDescent="0.25">
      <c r="A19" s="298" t="s">
        <v>3280</v>
      </c>
      <c r="B19" s="298" t="s">
        <v>3281</v>
      </c>
      <c r="C19" s="294" t="s">
        <v>2368</v>
      </c>
      <c r="D19" s="295"/>
      <c r="E19" s="296">
        <v>0.75</v>
      </c>
      <c r="F19" s="296">
        <v>0.75</v>
      </c>
      <c r="G19" s="297">
        <v>161</v>
      </c>
      <c r="H19" s="297">
        <v>161</v>
      </c>
    </row>
    <row r="20" spans="1:8" ht="30" x14ac:dyDescent="0.25">
      <c r="A20" s="298" t="s">
        <v>3282</v>
      </c>
      <c r="B20" s="298" t="s">
        <v>3283</v>
      </c>
      <c r="C20" s="294" t="s">
        <v>2369</v>
      </c>
      <c r="D20" s="295"/>
      <c r="E20" s="296">
        <v>0.75</v>
      </c>
      <c r="F20" s="296">
        <v>0.75</v>
      </c>
      <c r="G20" s="297">
        <v>161</v>
      </c>
      <c r="H20" s="297">
        <v>161</v>
      </c>
    </row>
    <row r="21" spans="1:8" ht="45" x14ac:dyDescent="0.25">
      <c r="A21" s="293" t="s">
        <v>2370</v>
      </c>
      <c r="B21" s="293" t="s">
        <v>2371</v>
      </c>
      <c r="C21" s="294" t="s">
        <v>2372</v>
      </c>
      <c r="D21" s="295"/>
      <c r="E21" s="296">
        <v>0.25</v>
      </c>
      <c r="F21" s="296">
        <v>0.25</v>
      </c>
      <c r="G21" s="297">
        <v>54</v>
      </c>
      <c r="H21" s="297">
        <v>54</v>
      </c>
    </row>
    <row r="22" spans="1:8" ht="45" x14ac:dyDescent="0.25">
      <c r="A22" s="293" t="s">
        <v>2373</v>
      </c>
      <c r="B22" s="293" t="s">
        <v>2374</v>
      </c>
      <c r="C22" s="294" t="s">
        <v>2375</v>
      </c>
      <c r="D22" s="295"/>
      <c r="E22" s="299" t="s">
        <v>2373</v>
      </c>
      <c r="F22" s="296">
        <v>1.95</v>
      </c>
      <c r="G22" s="297" t="s">
        <v>2021</v>
      </c>
      <c r="H22" s="297">
        <v>418</v>
      </c>
    </row>
    <row r="23" spans="1:8" ht="45" x14ac:dyDescent="0.25">
      <c r="A23" s="293" t="s">
        <v>2373</v>
      </c>
      <c r="B23" s="293" t="s">
        <v>2376</v>
      </c>
      <c r="C23" s="294" t="s">
        <v>2377</v>
      </c>
      <c r="D23" s="295"/>
      <c r="E23" s="299" t="s">
        <v>2373</v>
      </c>
      <c r="F23" s="296">
        <v>1.37</v>
      </c>
      <c r="G23" s="297" t="s">
        <v>2021</v>
      </c>
      <c r="H23" s="297">
        <v>294</v>
      </c>
    </row>
    <row r="24" spans="1:8" ht="45" x14ac:dyDescent="0.25">
      <c r="A24" s="293" t="s">
        <v>2373</v>
      </c>
      <c r="B24" s="293" t="s">
        <v>2378</v>
      </c>
      <c r="C24" s="294" t="s">
        <v>2379</v>
      </c>
      <c r="D24" s="295"/>
      <c r="E24" s="299" t="s">
        <v>2373</v>
      </c>
      <c r="F24" s="296">
        <v>1.19</v>
      </c>
      <c r="G24" s="297" t="s">
        <v>2021</v>
      </c>
      <c r="H24" s="297">
        <v>255</v>
      </c>
    </row>
    <row r="25" spans="1:8" ht="30" x14ac:dyDescent="0.25">
      <c r="A25" s="293" t="s">
        <v>2380</v>
      </c>
      <c r="B25" s="293" t="s">
        <v>2381</v>
      </c>
      <c r="C25" s="294" t="s">
        <v>2382</v>
      </c>
      <c r="D25" s="295"/>
      <c r="E25" s="296">
        <v>1.68</v>
      </c>
      <c r="F25" s="296">
        <v>1.95</v>
      </c>
      <c r="G25" s="297">
        <v>361</v>
      </c>
      <c r="H25" s="297">
        <v>418</v>
      </c>
    </row>
    <row r="26" spans="1:8" ht="30" x14ac:dyDescent="0.25">
      <c r="A26" s="293" t="s">
        <v>2383</v>
      </c>
      <c r="B26" s="293" t="s">
        <v>2384</v>
      </c>
      <c r="C26" s="294" t="s">
        <v>2385</v>
      </c>
      <c r="D26" s="295"/>
      <c r="E26" s="296">
        <v>1.18</v>
      </c>
      <c r="F26" s="296">
        <v>1.37</v>
      </c>
      <c r="G26" s="297">
        <v>253</v>
      </c>
      <c r="H26" s="297">
        <v>294</v>
      </c>
    </row>
    <row r="27" spans="1:8" ht="45" x14ac:dyDescent="0.25">
      <c r="A27" s="293" t="s">
        <v>2386</v>
      </c>
      <c r="B27" s="293" t="s">
        <v>2387</v>
      </c>
      <c r="C27" s="294" t="s">
        <v>2388</v>
      </c>
      <c r="D27" s="295"/>
      <c r="E27" s="296">
        <v>1.25</v>
      </c>
      <c r="F27" s="296">
        <v>1.19</v>
      </c>
      <c r="G27" s="297">
        <v>268</v>
      </c>
      <c r="H27" s="297">
        <v>255</v>
      </c>
    </row>
    <row r="28" spans="1:8" ht="45" x14ac:dyDescent="0.25">
      <c r="A28" s="293" t="s">
        <v>2389</v>
      </c>
      <c r="B28" s="293" t="s">
        <v>2373</v>
      </c>
      <c r="C28" s="294" t="s">
        <v>2390</v>
      </c>
      <c r="D28" s="295"/>
      <c r="E28" s="296">
        <v>1.68</v>
      </c>
      <c r="F28" s="299" t="s">
        <v>2373</v>
      </c>
      <c r="G28" s="297">
        <v>361</v>
      </c>
      <c r="H28" s="297" t="s">
        <v>2021</v>
      </c>
    </row>
    <row r="29" spans="1:8" ht="45" x14ac:dyDescent="0.25">
      <c r="A29" s="293" t="s">
        <v>2391</v>
      </c>
      <c r="B29" s="293" t="s">
        <v>2373</v>
      </c>
      <c r="C29" s="294" t="s">
        <v>2392</v>
      </c>
      <c r="D29" s="295"/>
      <c r="E29" s="296">
        <v>1.18</v>
      </c>
      <c r="F29" s="299" t="s">
        <v>2373</v>
      </c>
      <c r="G29" s="297">
        <v>253</v>
      </c>
      <c r="H29" s="297" t="s">
        <v>2021</v>
      </c>
    </row>
    <row r="30" spans="1:8" ht="45" x14ac:dyDescent="0.25">
      <c r="A30" s="293" t="s">
        <v>2393</v>
      </c>
      <c r="B30" s="293" t="s">
        <v>2373</v>
      </c>
      <c r="C30" s="294" t="s">
        <v>2394</v>
      </c>
      <c r="D30" s="295"/>
      <c r="E30" s="296">
        <v>1.25</v>
      </c>
      <c r="F30" s="299" t="s">
        <v>2373</v>
      </c>
      <c r="G30" s="297">
        <v>268</v>
      </c>
      <c r="H30" s="297" t="s">
        <v>2021</v>
      </c>
    </row>
    <row r="31" spans="1:8" ht="30" x14ac:dyDescent="0.25">
      <c r="A31" s="293" t="s">
        <v>2395</v>
      </c>
      <c r="B31" s="293" t="s">
        <v>2396</v>
      </c>
      <c r="C31" s="294" t="s">
        <v>2397</v>
      </c>
      <c r="D31" s="295"/>
      <c r="E31" s="296">
        <v>1.68</v>
      </c>
      <c r="F31" s="296">
        <v>1.95</v>
      </c>
      <c r="G31" s="297">
        <v>361</v>
      </c>
      <c r="H31" s="297">
        <v>418</v>
      </c>
    </row>
    <row r="32" spans="1:8" ht="30" x14ac:dyDescent="0.25">
      <c r="A32" s="293" t="s">
        <v>2398</v>
      </c>
      <c r="B32" s="293" t="s">
        <v>2399</v>
      </c>
      <c r="C32" s="294" t="s">
        <v>2400</v>
      </c>
      <c r="D32" s="295"/>
      <c r="E32" s="296">
        <v>1.18</v>
      </c>
      <c r="F32" s="296">
        <v>1.37</v>
      </c>
      <c r="G32" s="297">
        <v>253</v>
      </c>
      <c r="H32" s="297">
        <v>294</v>
      </c>
    </row>
    <row r="33" spans="1:8" ht="30" x14ac:dyDescent="0.25">
      <c r="A33" s="293" t="s">
        <v>2401</v>
      </c>
      <c r="B33" s="293" t="s">
        <v>2402</v>
      </c>
      <c r="C33" s="294" t="s">
        <v>2403</v>
      </c>
      <c r="D33" s="295"/>
      <c r="E33" s="296">
        <v>1.25</v>
      </c>
      <c r="F33" s="296">
        <v>1.19</v>
      </c>
      <c r="G33" s="297">
        <v>268</v>
      </c>
      <c r="H33" s="297">
        <v>255</v>
      </c>
    </row>
    <row r="34" spans="1:8" ht="45" x14ac:dyDescent="0.25">
      <c r="A34" s="293" t="s">
        <v>2404</v>
      </c>
      <c r="B34" s="293" t="s">
        <v>2405</v>
      </c>
      <c r="C34" s="294" t="s">
        <v>2406</v>
      </c>
      <c r="D34" s="295"/>
      <c r="E34" s="296">
        <v>1.4</v>
      </c>
      <c r="F34" s="296">
        <v>1.4</v>
      </c>
      <c r="G34" s="297">
        <v>300</v>
      </c>
      <c r="H34" s="297">
        <v>300</v>
      </c>
    </row>
    <row r="35" spans="1:8" ht="45" x14ac:dyDescent="0.25">
      <c r="A35" s="293" t="s">
        <v>2407</v>
      </c>
      <c r="B35" s="293" t="s">
        <v>2408</v>
      </c>
      <c r="C35" s="294" t="s">
        <v>2409</v>
      </c>
      <c r="D35" s="295"/>
      <c r="E35" s="296">
        <v>1.08</v>
      </c>
      <c r="F35" s="296">
        <v>1.08</v>
      </c>
      <c r="G35" s="297">
        <v>232</v>
      </c>
      <c r="H35" s="297">
        <v>232</v>
      </c>
    </row>
    <row r="36" spans="1:8" x14ac:dyDescent="0.25">
      <c r="A36" s="684" t="s">
        <v>2410</v>
      </c>
      <c r="B36" s="685"/>
      <c r="C36" s="685"/>
      <c r="D36" s="685"/>
      <c r="E36" s="685"/>
      <c r="F36" s="685"/>
    </row>
    <row r="37" spans="1:8" x14ac:dyDescent="0.25">
      <c r="A37" s="682" t="s">
        <v>2411</v>
      </c>
      <c r="B37" s="683"/>
      <c r="C37" s="683"/>
      <c r="D37" s="683"/>
      <c r="E37" s="683"/>
      <c r="F37" s="683"/>
    </row>
    <row r="38" spans="1:8" x14ac:dyDescent="0.25">
      <c r="A38" s="293" t="s">
        <v>2412</v>
      </c>
      <c r="B38" s="293" t="s">
        <v>2413</v>
      </c>
      <c r="C38" s="294" t="s">
        <v>2414</v>
      </c>
      <c r="D38" s="295"/>
      <c r="E38" s="296">
        <v>0.96</v>
      </c>
      <c r="F38" s="296">
        <v>0.96</v>
      </c>
      <c r="G38" s="297">
        <v>206</v>
      </c>
      <c r="H38" s="297">
        <v>206</v>
      </c>
    </row>
    <row r="39" spans="1:8" x14ac:dyDescent="0.25">
      <c r="A39" s="300" t="s">
        <v>2415</v>
      </c>
      <c r="B39" s="300" t="s">
        <v>2416</v>
      </c>
      <c r="C39" s="294" t="s">
        <v>2417</v>
      </c>
      <c r="D39" s="295"/>
      <c r="E39" s="296">
        <v>0.31</v>
      </c>
      <c r="F39" s="296">
        <v>0.31</v>
      </c>
      <c r="G39" s="297">
        <v>67</v>
      </c>
      <c r="H39" s="297">
        <v>67</v>
      </c>
    </row>
    <row r="40" spans="1:8" x14ac:dyDescent="0.25">
      <c r="A40" s="300" t="s">
        <v>2418</v>
      </c>
      <c r="B40" s="300" t="s">
        <v>2419</v>
      </c>
      <c r="C40" s="294" t="s">
        <v>2420</v>
      </c>
      <c r="D40" s="295"/>
      <c r="E40" s="296">
        <v>0.5</v>
      </c>
      <c r="F40" s="296">
        <v>0.5</v>
      </c>
      <c r="G40" s="297">
        <v>107</v>
      </c>
      <c r="H40" s="297">
        <v>107</v>
      </c>
    </row>
    <row r="41" spans="1:8" ht="45" x14ac:dyDescent="0.25">
      <c r="A41" s="293" t="s">
        <v>2421</v>
      </c>
      <c r="B41" s="293" t="s">
        <v>2422</v>
      </c>
      <c r="C41" s="294" t="s">
        <v>2423</v>
      </c>
      <c r="D41" s="295"/>
      <c r="E41" s="296">
        <v>1.1000000000000001</v>
      </c>
      <c r="F41" s="296">
        <v>1.1000000000000001</v>
      </c>
      <c r="G41" s="297">
        <v>236</v>
      </c>
      <c r="H41" s="297">
        <v>236</v>
      </c>
    </row>
    <row r="42" spans="1:8" x14ac:dyDescent="0.25">
      <c r="A42" s="293" t="s">
        <v>2424</v>
      </c>
      <c r="B42" s="293" t="s">
        <v>2425</v>
      </c>
      <c r="C42" s="294" t="s">
        <v>2426</v>
      </c>
      <c r="D42" s="295"/>
      <c r="E42" s="296">
        <v>0.42</v>
      </c>
      <c r="F42" s="296">
        <v>0.42</v>
      </c>
      <c r="G42" s="297">
        <v>90</v>
      </c>
      <c r="H42" s="297">
        <v>90</v>
      </c>
    </row>
    <row r="43" spans="1:8" ht="45" x14ac:dyDescent="0.25">
      <c r="A43" s="293" t="s">
        <v>2427</v>
      </c>
      <c r="B43" s="293" t="s">
        <v>2428</v>
      </c>
      <c r="C43" s="294" t="s">
        <v>2429</v>
      </c>
      <c r="D43" s="295"/>
      <c r="E43" s="296">
        <v>0.99</v>
      </c>
      <c r="F43" s="296">
        <v>0.99</v>
      </c>
      <c r="G43" s="297">
        <v>212</v>
      </c>
      <c r="H43" s="297">
        <v>212</v>
      </c>
    </row>
    <row r="44" spans="1:8" ht="45" x14ac:dyDescent="0.25">
      <c r="A44" s="293" t="s">
        <v>2430</v>
      </c>
      <c r="B44" s="293" t="s">
        <v>2431</v>
      </c>
      <c r="C44" s="294" t="s">
        <v>2432</v>
      </c>
      <c r="D44" s="295"/>
      <c r="E44" s="296">
        <v>0.45</v>
      </c>
      <c r="F44" s="296">
        <v>0.45</v>
      </c>
      <c r="G44" s="297">
        <v>97</v>
      </c>
      <c r="H44" s="297">
        <v>97</v>
      </c>
    </row>
    <row r="45" spans="1:8" ht="30" x14ac:dyDescent="0.25">
      <c r="A45" s="293" t="s">
        <v>2433</v>
      </c>
      <c r="B45" s="293" t="s">
        <v>2434</v>
      </c>
      <c r="C45" s="294" t="s">
        <v>2435</v>
      </c>
      <c r="D45" s="295"/>
      <c r="E45" s="296">
        <v>0.25</v>
      </c>
      <c r="F45" s="296">
        <v>0.25</v>
      </c>
      <c r="G45" s="297">
        <v>54</v>
      </c>
      <c r="H45" s="297">
        <v>54</v>
      </c>
    </row>
    <row r="46" spans="1:8" ht="75" x14ac:dyDescent="0.25">
      <c r="A46" s="293" t="s">
        <v>2436</v>
      </c>
      <c r="B46" s="293" t="s">
        <v>2437</v>
      </c>
      <c r="C46" s="294" t="s">
        <v>2438</v>
      </c>
      <c r="D46" s="295"/>
      <c r="E46" s="296">
        <v>2</v>
      </c>
      <c r="F46" s="296">
        <v>2</v>
      </c>
      <c r="G46" s="297">
        <v>429</v>
      </c>
      <c r="H46" s="297">
        <v>429</v>
      </c>
    </row>
    <row r="47" spans="1:8" x14ac:dyDescent="0.25">
      <c r="A47" s="682" t="s">
        <v>2439</v>
      </c>
      <c r="B47" s="683"/>
      <c r="C47" s="683"/>
      <c r="D47" s="683"/>
      <c r="E47" s="683"/>
      <c r="F47" s="683"/>
      <c r="G47" s="211"/>
      <c r="H47" s="211"/>
    </row>
    <row r="48" spans="1:8" ht="30" x14ac:dyDescent="0.25">
      <c r="A48" s="293" t="s">
        <v>2440</v>
      </c>
      <c r="B48" s="293" t="s">
        <v>2441</v>
      </c>
      <c r="C48" s="294" t="s">
        <v>2442</v>
      </c>
      <c r="D48" s="295"/>
      <c r="E48" s="296">
        <v>0.88</v>
      </c>
      <c r="F48" s="296">
        <v>0.88</v>
      </c>
      <c r="G48" s="297">
        <v>189</v>
      </c>
      <c r="H48" s="297">
        <v>189</v>
      </c>
    </row>
    <row r="49" spans="1:8" ht="60" x14ac:dyDescent="0.25">
      <c r="A49" s="300" t="s">
        <v>3284</v>
      </c>
      <c r="B49" s="300" t="s">
        <v>3285</v>
      </c>
      <c r="C49" s="294" t="s">
        <v>2443</v>
      </c>
      <c r="D49" s="295">
        <v>6.7</v>
      </c>
      <c r="E49" s="296">
        <v>1.53</v>
      </c>
      <c r="F49" s="296">
        <v>1.53</v>
      </c>
      <c r="G49" s="297">
        <v>328</v>
      </c>
      <c r="H49" s="297">
        <v>328</v>
      </c>
    </row>
    <row r="50" spans="1:8" ht="60" x14ac:dyDescent="0.25">
      <c r="A50" s="300" t="s">
        <v>3286</v>
      </c>
      <c r="B50" s="300" t="s">
        <v>3287</v>
      </c>
      <c r="C50" s="294" t="s">
        <v>2444</v>
      </c>
      <c r="D50" s="295">
        <v>6.7</v>
      </c>
      <c r="E50" s="296">
        <v>1.95</v>
      </c>
      <c r="F50" s="296">
        <v>1.95</v>
      </c>
      <c r="G50" s="297">
        <v>418</v>
      </c>
      <c r="H50" s="297">
        <v>418</v>
      </c>
    </row>
    <row r="51" spans="1:8" ht="75" x14ac:dyDescent="0.25">
      <c r="A51" s="300" t="s">
        <v>3288</v>
      </c>
      <c r="B51" s="300" t="s">
        <v>3289</v>
      </c>
      <c r="C51" s="294" t="s">
        <v>2445</v>
      </c>
      <c r="D51" s="295">
        <v>6.7</v>
      </c>
      <c r="E51" s="296">
        <v>1.85</v>
      </c>
      <c r="F51" s="296">
        <v>1.85</v>
      </c>
      <c r="G51" s="297">
        <v>397</v>
      </c>
      <c r="H51" s="297">
        <v>397</v>
      </c>
    </row>
    <row r="52" spans="1:8" ht="75" x14ac:dyDescent="0.25">
      <c r="A52" s="300" t="s">
        <v>3290</v>
      </c>
      <c r="B52" s="300" t="s">
        <v>3291</v>
      </c>
      <c r="C52" s="294" t="s">
        <v>2446</v>
      </c>
      <c r="D52" s="295">
        <v>6.7</v>
      </c>
      <c r="E52" s="296">
        <v>2.5</v>
      </c>
      <c r="F52" s="296">
        <v>2.5</v>
      </c>
      <c r="G52" s="297">
        <v>536</v>
      </c>
      <c r="H52" s="297">
        <v>536</v>
      </c>
    </row>
    <row r="53" spans="1:8" ht="60" x14ac:dyDescent="0.25">
      <c r="A53" s="300" t="s">
        <v>3292</v>
      </c>
      <c r="B53" s="300" t="s">
        <v>3293</v>
      </c>
      <c r="C53" s="294" t="s">
        <v>2447</v>
      </c>
      <c r="D53" s="295">
        <v>6.7</v>
      </c>
      <c r="E53" s="296">
        <v>2.4500000000000002</v>
      </c>
      <c r="F53" s="296">
        <v>2.4500000000000002</v>
      </c>
      <c r="G53" s="297">
        <v>526</v>
      </c>
      <c r="H53" s="297">
        <v>526</v>
      </c>
    </row>
    <row r="54" spans="1:8" ht="60" x14ac:dyDescent="0.25">
      <c r="A54" s="300" t="s">
        <v>3294</v>
      </c>
      <c r="B54" s="300" t="s">
        <v>3295</v>
      </c>
      <c r="C54" s="294" t="s">
        <v>2448</v>
      </c>
      <c r="D54" s="295">
        <v>6.7</v>
      </c>
      <c r="E54" s="296">
        <v>3.25</v>
      </c>
      <c r="F54" s="296">
        <v>3.25</v>
      </c>
      <c r="G54" s="297">
        <v>697</v>
      </c>
      <c r="H54" s="297">
        <v>697</v>
      </c>
    </row>
    <row r="55" spans="1:8" ht="30" x14ac:dyDescent="0.25">
      <c r="A55" s="300" t="s">
        <v>3296</v>
      </c>
      <c r="B55" s="300" t="s">
        <v>3297</v>
      </c>
      <c r="C55" s="294" t="s">
        <v>2449</v>
      </c>
      <c r="D55" s="295">
        <v>6.7</v>
      </c>
      <c r="E55" s="296">
        <v>1.95</v>
      </c>
      <c r="F55" s="296">
        <v>1.95</v>
      </c>
      <c r="G55" s="297">
        <v>418</v>
      </c>
      <c r="H55" s="297">
        <v>418</v>
      </c>
    </row>
    <row r="56" spans="1:8" ht="30" x14ac:dyDescent="0.25">
      <c r="A56" s="300" t="s">
        <v>3298</v>
      </c>
      <c r="B56" s="300" t="s">
        <v>3299</v>
      </c>
      <c r="C56" s="294" t="s">
        <v>2450</v>
      </c>
      <c r="D56" s="295">
        <v>6.7</v>
      </c>
      <c r="E56" s="296">
        <v>2.33</v>
      </c>
      <c r="F56" s="296">
        <v>2.33</v>
      </c>
      <c r="G56" s="297">
        <v>500</v>
      </c>
      <c r="H56" s="297">
        <v>500</v>
      </c>
    </row>
    <row r="57" spans="1:8" ht="60" x14ac:dyDescent="0.25">
      <c r="A57" s="300" t="s">
        <v>3300</v>
      </c>
      <c r="B57" s="300" t="s">
        <v>3301</v>
      </c>
      <c r="C57" s="294" t="s">
        <v>2451</v>
      </c>
      <c r="D57" s="295">
        <v>6.7</v>
      </c>
      <c r="E57" s="296">
        <v>3.35</v>
      </c>
      <c r="F57" s="296">
        <v>3.35</v>
      </c>
      <c r="G57" s="297">
        <v>719</v>
      </c>
      <c r="H57" s="297">
        <v>719</v>
      </c>
    </row>
    <row r="58" spans="1:8" ht="75" x14ac:dyDescent="0.25">
      <c r="A58" s="300" t="s">
        <v>3302</v>
      </c>
      <c r="B58" s="300" t="s">
        <v>3303</v>
      </c>
      <c r="C58" s="294" t="s">
        <v>2452</v>
      </c>
      <c r="D58" s="295">
        <v>6.7</v>
      </c>
      <c r="E58" s="296">
        <v>3.75</v>
      </c>
      <c r="F58" s="296">
        <v>3.75</v>
      </c>
      <c r="G58" s="297">
        <v>805</v>
      </c>
      <c r="H58" s="297">
        <v>805</v>
      </c>
    </row>
    <row r="59" spans="1:8" ht="45" x14ac:dyDescent="0.25">
      <c r="A59" s="300" t="s">
        <v>3304</v>
      </c>
      <c r="B59" s="300" t="s">
        <v>3305</v>
      </c>
      <c r="C59" s="294" t="s">
        <v>2453</v>
      </c>
      <c r="D59" s="295">
        <v>6.7</v>
      </c>
      <c r="E59" s="296">
        <v>4</v>
      </c>
      <c r="F59" s="296">
        <v>4</v>
      </c>
      <c r="G59" s="297">
        <v>858</v>
      </c>
      <c r="H59" s="297">
        <v>858</v>
      </c>
    </row>
    <row r="60" spans="1:8" x14ac:dyDescent="0.25">
      <c r="A60" s="301" t="s">
        <v>2454</v>
      </c>
      <c r="B60" s="301" t="s">
        <v>2455</v>
      </c>
      <c r="C60" s="302" t="s">
        <v>2456</v>
      </c>
      <c r="D60" s="303"/>
      <c r="E60" s="304">
        <v>1.25</v>
      </c>
      <c r="F60" s="304">
        <v>1.25</v>
      </c>
      <c r="G60" s="297">
        <v>268</v>
      </c>
      <c r="H60" s="297">
        <v>268</v>
      </c>
    </row>
    <row r="61" spans="1:8" x14ac:dyDescent="0.25">
      <c r="A61" s="293" t="s">
        <v>2457</v>
      </c>
      <c r="B61" s="293" t="s">
        <v>2458</v>
      </c>
      <c r="C61" s="294" t="s">
        <v>2459</v>
      </c>
      <c r="D61" s="295"/>
      <c r="E61" s="296">
        <v>0.25</v>
      </c>
      <c r="F61" s="296">
        <v>0.25</v>
      </c>
      <c r="G61" s="297">
        <v>54</v>
      </c>
      <c r="H61" s="297">
        <v>54</v>
      </c>
    </row>
    <row r="62" spans="1:8" ht="30" x14ac:dyDescent="0.25">
      <c r="A62" s="293" t="s">
        <v>2460</v>
      </c>
      <c r="B62" s="293" t="s">
        <v>2461</v>
      </c>
      <c r="C62" s="294" t="s">
        <v>2462</v>
      </c>
      <c r="D62" s="295"/>
      <c r="E62" s="296">
        <v>0.48</v>
      </c>
      <c r="F62" s="296">
        <v>0.48</v>
      </c>
      <c r="G62" s="297">
        <v>103</v>
      </c>
      <c r="H62" s="297">
        <v>103</v>
      </c>
    </row>
    <row r="63" spans="1:8" ht="30" x14ac:dyDescent="0.25">
      <c r="A63" s="293" t="s">
        <v>2463</v>
      </c>
      <c r="B63" s="293" t="s">
        <v>2464</v>
      </c>
      <c r="C63" s="294" t="s">
        <v>2465</v>
      </c>
      <c r="D63" s="295"/>
      <c r="E63" s="296">
        <v>1.1599999999999999</v>
      </c>
      <c r="F63" s="296">
        <v>1.1599999999999999</v>
      </c>
      <c r="G63" s="297">
        <v>249</v>
      </c>
      <c r="H63" s="297">
        <v>249</v>
      </c>
    </row>
    <row r="64" spans="1:8" ht="45" x14ac:dyDescent="0.25">
      <c r="A64" s="293" t="s">
        <v>2466</v>
      </c>
      <c r="B64" s="293" t="s">
        <v>2467</v>
      </c>
      <c r="C64" s="294" t="s">
        <v>2468</v>
      </c>
      <c r="D64" s="295"/>
      <c r="E64" s="296">
        <v>1.7</v>
      </c>
      <c r="F64" s="296">
        <v>1.7</v>
      </c>
      <c r="G64" s="297">
        <v>365</v>
      </c>
      <c r="H64" s="297">
        <v>365</v>
      </c>
    </row>
    <row r="65" spans="1:8" ht="30" x14ac:dyDescent="0.25">
      <c r="A65" s="300" t="s">
        <v>2469</v>
      </c>
      <c r="B65" s="300" t="s">
        <v>2470</v>
      </c>
      <c r="C65" s="294" t="s">
        <v>2471</v>
      </c>
      <c r="D65" s="295"/>
      <c r="E65" s="296">
        <v>0.03</v>
      </c>
      <c r="F65" s="296">
        <v>0.03</v>
      </c>
      <c r="G65" s="297">
        <v>6</v>
      </c>
      <c r="H65" s="297">
        <v>6</v>
      </c>
    </row>
    <row r="66" spans="1:8" ht="30" x14ac:dyDescent="0.25">
      <c r="A66" s="293" t="s">
        <v>2472</v>
      </c>
      <c r="B66" s="293" t="s">
        <v>2473</v>
      </c>
      <c r="C66" s="294" t="s">
        <v>2474</v>
      </c>
      <c r="D66" s="295"/>
      <c r="E66" s="296">
        <v>0.21</v>
      </c>
      <c r="F66" s="296">
        <v>0.21</v>
      </c>
      <c r="G66" s="297">
        <v>45</v>
      </c>
      <c r="H66" s="297">
        <v>45</v>
      </c>
    </row>
    <row r="67" spans="1:8" x14ac:dyDescent="0.25">
      <c r="A67" s="293" t="s">
        <v>2475</v>
      </c>
      <c r="B67" s="293" t="s">
        <v>2476</v>
      </c>
      <c r="C67" s="294" t="s">
        <v>2477</v>
      </c>
      <c r="D67" s="295"/>
      <c r="E67" s="296">
        <v>0.46</v>
      </c>
      <c r="F67" s="296">
        <v>0.46</v>
      </c>
      <c r="G67" s="297">
        <v>99</v>
      </c>
      <c r="H67" s="297">
        <v>99</v>
      </c>
    </row>
    <row r="68" spans="1:8" ht="30" x14ac:dyDescent="0.25">
      <c r="A68" s="293" t="s">
        <v>2478</v>
      </c>
      <c r="B68" s="293" t="s">
        <v>2479</v>
      </c>
      <c r="C68" s="294" t="s">
        <v>2480</v>
      </c>
      <c r="D68" s="295">
        <v>8</v>
      </c>
      <c r="E68" s="296">
        <v>1.98</v>
      </c>
      <c r="F68" s="296">
        <v>1.98</v>
      </c>
      <c r="G68" s="297">
        <v>425</v>
      </c>
      <c r="H68" s="297">
        <v>425</v>
      </c>
    </row>
    <row r="69" spans="1:8" ht="60" x14ac:dyDescent="0.25">
      <c r="A69" s="293" t="s">
        <v>2481</v>
      </c>
      <c r="B69" s="293" t="s">
        <v>2482</v>
      </c>
      <c r="C69" s="294" t="s">
        <v>2483</v>
      </c>
      <c r="D69" s="295"/>
      <c r="E69" s="296">
        <v>0.92</v>
      </c>
      <c r="F69" s="296">
        <v>0.92</v>
      </c>
      <c r="G69" s="297">
        <v>197</v>
      </c>
      <c r="H69" s="297">
        <v>197</v>
      </c>
    </row>
    <row r="70" spans="1:8" ht="60" x14ac:dyDescent="0.25">
      <c r="A70" s="293" t="s">
        <v>2484</v>
      </c>
      <c r="B70" s="293" t="s">
        <v>2485</v>
      </c>
      <c r="C70" s="294" t="s">
        <v>2486</v>
      </c>
      <c r="D70" s="295"/>
      <c r="E70" s="296">
        <v>1.71</v>
      </c>
      <c r="F70" s="296">
        <v>1.71</v>
      </c>
      <c r="G70" s="297">
        <v>367</v>
      </c>
      <c r="H70" s="297">
        <v>367</v>
      </c>
    </row>
    <row r="71" spans="1:8" ht="45" x14ac:dyDescent="0.25">
      <c r="A71" s="293" t="s">
        <v>2487</v>
      </c>
      <c r="B71" s="293" t="s">
        <v>2488</v>
      </c>
      <c r="C71" s="294" t="s">
        <v>2489</v>
      </c>
      <c r="D71" s="295"/>
      <c r="E71" s="296">
        <v>0.5</v>
      </c>
      <c r="F71" s="296">
        <v>0.5</v>
      </c>
      <c r="G71" s="297">
        <v>107</v>
      </c>
      <c r="H71" s="297">
        <v>107</v>
      </c>
    </row>
    <row r="72" spans="1:8" ht="45" x14ac:dyDescent="0.25">
      <c r="A72" s="293" t="s">
        <v>2490</v>
      </c>
      <c r="B72" s="293" t="s">
        <v>2491</v>
      </c>
      <c r="C72" s="294" t="s">
        <v>2492</v>
      </c>
      <c r="D72" s="295" t="s">
        <v>2493</v>
      </c>
      <c r="E72" s="296">
        <v>0.31</v>
      </c>
      <c r="F72" s="296">
        <v>0.31</v>
      </c>
      <c r="G72" s="297">
        <v>67</v>
      </c>
      <c r="H72" s="297">
        <v>67</v>
      </c>
    </row>
    <row r="73" spans="1:8" ht="30" x14ac:dyDescent="0.25">
      <c r="A73" s="293" t="s">
        <v>2494</v>
      </c>
      <c r="B73" s="293" t="s">
        <v>2495</v>
      </c>
      <c r="C73" s="294" t="s">
        <v>2496</v>
      </c>
      <c r="D73" s="295"/>
      <c r="E73" s="296">
        <v>2</v>
      </c>
      <c r="F73" s="296">
        <v>2</v>
      </c>
      <c r="G73" s="297">
        <v>429</v>
      </c>
      <c r="H73" s="297">
        <v>429</v>
      </c>
    </row>
    <row r="74" spans="1:8" ht="75" x14ac:dyDescent="0.25">
      <c r="A74" s="293" t="s">
        <v>2497</v>
      </c>
      <c r="B74" s="293" t="s">
        <v>2498</v>
      </c>
      <c r="C74" s="294" t="s">
        <v>2499</v>
      </c>
      <c r="D74" s="295"/>
      <c r="E74" s="296">
        <v>3.55</v>
      </c>
      <c r="F74" s="296">
        <v>3.55</v>
      </c>
      <c r="G74" s="297">
        <v>762</v>
      </c>
      <c r="H74" s="297">
        <v>762</v>
      </c>
    </row>
    <row r="75" spans="1:8" x14ac:dyDescent="0.25">
      <c r="A75" s="682" t="s">
        <v>2500</v>
      </c>
      <c r="B75" s="683"/>
      <c r="C75" s="683"/>
      <c r="D75" s="683"/>
      <c r="E75" s="683"/>
      <c r="F75" s="683"/>
      <c r="G75" s="197"/>
    </row>
    <row r="76" spans="1:8" ht="45" x14ac:dyDescent="0.25">
      <c r="A76" s="293" t="s">
        <v>2501</v>
      </c>
      <c r="B76" s="293" t="s">
        <v>2502</v>
      </c>
      <c r="C76" s="294" t="s">
        <v>2503</v>
      </c>
      <c r="D76" s="295"/>
      <c r="E76" s="296">
        <v>1.1200000000000001</v>
      </c>
      <c r="F76" s="296">
        <v>1.1200000000000001</v>
      </c>
      <c r="G76" s="297">
        <v>240</v>
      </c>
      <c r="H76" s="297">
        <v>240</v>
      </c>
    </row>
    <row r="77" spans="1:8" ht="45" x14ac:dyDescent="0.25">
      <c r="A77" s="293" t="s">
        <v>2504</v>
      </c>
      <c r="B77" s="293" t="s">
        <v>2505</v>
      </c>
      <c r="C77" s="294" t="s">
        <v>2506</v>
      </c>
      <c r="D77" s="295"/>
      <c r="E77" s="296">
        <v>1.1200000000000001</v>
      </c>
      <c r="F77" s="296">
        <v>1.1200000000000001</v>
      </c>
      <c r="G77" s="297">
        <v>240</v>
      </c>
      <c r="H77" s="297">
        <v>240</v>
      </c>
    </row>
    <row r="78" spans="1:8" ht="30" x14ac:dyDescent="0.25">
      <c r="A78" s="293" t="s">
        <v>2507</v>
      </c>
      <c r="B78" s="293" t="s">
        <v>2508</v>
      </c>
      <c r="C78" s="294" t="s">
        <v>2509</v>
      </c>
      <c r="D78" s="295"/>
      <c r="E78" s="296">
        <v>0.82</v>
      </c>
      <c r="F78" s="296">
        <v>0.82</v>
      </c>
      <c r="G78" s="297">
        <v>176</v>
      </c>
      <c r="H78" s="297">
        <v>176</v>
      </c>
    </row>
    <row r="79" spans="1:8" ht="30" x14ac:dyDescent="0.25">
      <c r="A79" s="293" t="s">
        <v>2510</v>
      </c>
      <c r="B79" s="293" t="s">
        <v>2511</v>
      </c>
      <c r="C79" s="294" t="s">
        <v>2512</v>
      </c>
      <c r="D79" s="295">
        <v>10</v>
      </c>
      <c r="E79" s="296">
        <v>6.87</v>
      </c>
      <c r="F79" s="296">
        <v>6.87</v>
      </c>
      <c r="G79" s="297">
        <v>1474</v>
      </c>
      <c r="H79" s="297">
        <v>1474</v>
      </c>
    </row>
    <row r="80" spans="1:8" x14ac:dyDescent="0.25">
      <c r="A80" s="293" t="s">
        <v>2513</v>
      </c>
      <c r="B80" s="293" t="s">
        <v>2514</v>
      </c>
      <c r="C80" s="294" t="s">
        <v>2515</v>
      </c>
      <c r="D80" s="295"/>
      <c r="E80" s="296">
        <v>1.43</v>
      </c>
      <c r="F80" s="296">
        <v>1.43</v>
      </c>
      <c r="G80" s="297">
        <v>307</v>
      </c>
      <c r="H80" s="297">
        <v>307</v>
      </c>
    </row>
    <row r="81" spans="1:8" ht="45" x14ac:dyDescent="0.25">
      <c r="A81" s="293" t="s">
        <v>2516</v>
      </c>
      <c r="B81" s="293" t="s">
        <v>2517</v>
      </c>
      <c r="C81" s="294" t="s">
        <v>2518</v>
      </c>
      <c r="D81" s="295"/>
      <c r="E81" s="296">
        <v>2.5499999999999998</v>
      </c>
      <c r="F81" s="296">
        <v>2.5499999999999998</v>
      </c>
      <c r="G81" s="297">
        <v>547</v>
      </c>
      <c r="H81" s="297">
        <v>547</v>
      </c>
    </row>
    <row r="82" spans="1:8" ht="45" x14ac:dyDescent="0.25">
      <c r="A82" s="293" t="s">
        <v>2519</v>
      </c>
      <c r="B82" s="293" t="s">
        <v>2520</v>
      </c>
      <c r="C82" s="294" t="s">
        <v>2521</v>
      </c>
      <c r="D82" s="295"/>
      <c r="E82" s="296">
        <v>2.96</v>
      </c>
      <c r="F82" s="296">
        <v>2.96</v>
      </c>
      <c r="G82" s="297">
        <v>635</v>
      </c>
      <c r="H82" s="297">
        <v>635</v>
      </c>
    </row>
    <row r="83" spans="1:8" x14ac:dyDescent="0.25">
      <c r="A83" s="293" t="s">
        <v>2522</v>
      </c>
      <c r="B83" s="293" t="s">
        <v>2523</v>
      </c>
      <c r="C83" s="294" t="s">
        <v>2524</v>
      </c>
      <c r="D83" s="295"/>
      <c r="E83" s="296">
        <v>1.1499999999999999</v>
      </c>
      <c r="F83" s="296">
        <v>1.1499999999999999</v>
      </c>
      <c r="G83" s="297">
        <v>247</v>
      </c>
      <c r="H83" s="297">
        <v>247</v>
      </c>
    </row>
    <row r="84" spans="1:8" x14ac:dyDescent="0.25">
      <c r="A84" s="293" t="s">
        <v>2525</v>
      </c>
      <c r="B84" s="293" t="s">
        <v>2526</v>
      </c>
      <c r="C84" s="294" t="s">
        <v>2527</v>
      </c>
      <c r="D84" s="295"/>
      <c r="E84" s="296">
        <v>1.1499999999999999</v>
      </c>
      <c r="F84" s="296">
        <v>1.1499999999999999</v>
      </c>
      <c r="G84" s="297">
        <v>247</v>
      </c>
      <c r="H84" s="297">
        <v>247</v>
      </c>
    </row>
    <row r="85" spans="1:8" ht="30" x14ac:dyDescent="0.25">
      <c r="A85" s="293" t="s">
        <v>2528</v>
      </c>
      <c r="B85" s="293" t="s">
        <v>2529</v>
      </c>
      <c r="C85" s="294" t="s">
        <v>2530</v>
      </c>
      <c r="D85" s="295"/>
      <c r="E85" s="296">
        <v>1.1499999999999999</v>
      </c>
      <c r="F85" s="296">
        <v>1.1499999999999999</v>
      </c>
      <c r="G85" s="297">
        <v>247</v>
      </c>
      <c r="H85" s="297">
        <v>247</v>
      </c>
    </row>
    <row r="86" spans="1:8" x14ac:dyDescent="0.25">
      <c r="A86" s="293" t="s">
        <v>2531</v>
      </c>
      <c r="B86" s="293" t="s">
        <v>2532</v>
      </c>
      <c r="C86" s="294" t="s">
        <v>2533</v>
      </c>
      <c r="D86" s="295"/>
      <c r="E86" s="296">
        <v>1.1499999999999999</v>
      </c>
      <c r="F86" s="296">
        <v>1.1499999999999999</v>
      </c>
      <c r="G86" s="297">
        <v>247</v>
      </c>
      <c r="H86" s="297">
        <v>247</v>
      </c>
    </row>
    <row r="87" spans="1:8" x14ac:dyDescent="0.25">
      <c r="A87" s="293" t="s">
        <v>2534</v>
      </c>
      <c r="B87" s="293" t="s">
        <v>2535</v>
      </c>
      <c r="C87" s="294" t="s">
        <v>2536</v>
      </c>
      <c r="D87" s="295"/>
      <c r="E87" s="296">
        <v>0.91</v>
      </c>
      <c r="F87" s="296">
        <v>0.91</v>
      </c>
      <c r="G87" s="297">
        <v>195</v>
      </c>
      <c r="H87" s="297">
        <v>195</v>
      </c>
    </row>
    <row r="88" spans="1:8" ht="30" x14ac:dyDescent="0.25">
      <c r="A88" s="293" t="s">
        <v>2537</v>
      </c>
      <c r="B88" s="293" t="s">
        <v>2538</v>
      </c>
      <c r="C88" s="294" t="s">
        <v>2539</v>
      </c>
      <c r="D88" s="295"/>
      <c r="E88" s="296">
        <v>3.01</v>
      </c>
      <c r="F88" s="296">
        <v>3.01</v>
      </c>
      <c r="G88" s="297">
        <v>646</v>
      </c>
      <c r="H88" s="297">
        <v>646</v>
      </c>
    </row>
    <row r="89" spans="1:8" x14ac:dyDescent="0.25">
      <c r="A89" s="293" t="s">
        <v>2540</v>
      </c>
      <c r="B89" s="293" t="s">
        <v>2541</v>
      </c>
      <c r="C89" s="294" t="s">
        <v>2542</v>
      </c>
      <c r="D89" s="295"/>
      <c r="E89" s="296">
        <v>0.91</v>
      </c>
      <c r="F89" s="296">
        <v>0.91</v>
      </c>
      <c r="G89" s="297">
        <v>195</v>
      </c>
      <c r="H89" s="297">
        <v>195</v>
      </c>
    </row>
    <row r="90" spans="1:8" x14ac:dyDescent="0.25">
      <c r="A90" s="293" t="s">
        <v>2543</v>
      </c>
      <c r="B90" s="293" t="s">
        <v>2544</v>
      </c>
      <c r="C90" s="294" t="s">
        <v>2545</v>
      </c>
      <c r="D90" s="295"/>
      <c r="E90" s="296">
        <v>0.91</v>
      </c>
      <c r="F90" s="296">
        <v>0.91</v>
      </c>
      <c r="G90" s="297">
        <v>195</v>
      </c>
      <c r="H90" s="297">
        <v>195</v>
      </c>
    </row>
    <row r="91" spans="1:8" x14ac:dyDescent="0.25">
      <c r="A91" s="293" t="s">
        <v>2546</v>
      </c>
      <c r="B91" s="293" t="s">
        <v>2547</v>
      </c>
      <c r="C91" s="294" t="s">
        <v>2548</v>
      </c>
      <c r="D91" s="295"/>
      <c r="E91" s="296">
        <v>0.91</v>
      </c>
      <c r="F91" s="296">
        <v>0.91</v>
      </c>
      <c r="G91" s="297">
        <v>195</v>
      </c>
      <c r="H91" s="297">
        <v>195</v>
      </c>
    </row>
    <row r="92" spans="1:8" ht="30" customHeight="1" x14ac:dyDescent="0.25">
      <c r="A92" s="293" t="s">
        <v>2549</v>
      </c>
      <c r="B92" s="293" t="s">
        <v>2550</v>
      </c>
      <c r="C92" s="294" t="s">
        <v>2551</v>
      </c>
      <c r="D92" s="295"/>
      <c r="E92" s="296">
        <v>1.1499999999999999</v>
      </c>
      <c r="F92" s="296">
        <v>1.1499999999999999</v>
      </c>
      <c r="G92" s="297">
        <v>247</v>
      </c>
      <c r="H92" s="297">
        <v>247</v>
      </c>
    </row>
    <row r="93" spans="1:8" x14ac:dyDescent="0.25">
      <c r="A93" s="293" t="s">
        <v>2552</v>
      </c>
      <c r="B93" s="293" t="s">
        <v>2553</v>
      </c>
      <c r="C93" s="294" t="s">
        <v>2554</v>
      </c>
      <c r="D93" s="295"/>
      <c r="E93" s="296">
        <v>0.91</v>
      </c>
      <c r="F93" s="296">
        <v>0.91</v>
      </c>
      <c r="G93" s="297">
        <v>195</v>
      </c>
      <c r="H93" s="297">
        <v>195</v>
      </c>
    </row>
    <row r="94" spans="1:8" ht="45" x14ac:dyDescent="0.25">
      <c r="A94" s="293" t="s">
        <v>2555</v>
      </c>
      <c r="B94" s="293" t="s">
        <v>2556</v>
      </c>
      <c r="C94" s="294" t="s">
        <v>2557</v>
      </c>
      <c r="D94" s="295"/>
      <c r="E94" s="296">
        <v>0.91</v>
      </c>
      <c r="F94" s="296">
        <v>0.91</v>
      </c>
      <c r="G94" s="297">
        <v>195</v>
      </c>
      <c r="H94" s="297">
        <v>195</v>
      </c>
    </row>
    <row r="95" spans="1:8" x14ac:dyDescent="0.25">
      <c r="A95" s="293" t="s">
        <v>2558</v>
      </c>
      <c r="B95" s="293" t="s">
        <v>2559</v>
      </c>
      <c r="C95" s="294" t="s">
        <v>2560</v>
      </c>
      <c r="D95" s="295"/>
      <c r="E95" s="296">
        <v>1.1499999999999999</v>
      </c>
      <c r="F95" s="296">
        <v>1.1499999999999999</v>
      </c>
      <c r="G95" s="297">
        <v>247</v>
      </c>
      <c r="H95" s="297">
        <v>247</v>
      </c>
    </row>
    <row r="96" spans="1:8" ht="30" x14ac:dyDescent="0.25">
      <c r="A96" s="293" t="s">
        <v>2561</v>
      </c>
      <c r="B96" s="293" t="s">
        <v>2562</v>
      </c>
      <c r="C96" s="294" t="s">
        <v>2563</v>
      </c>
      <c r="D96" s="295"/>
      <c r="E96" s="296">
        <v>1.06</v>
      </c>
      <c r="F96" s="296">
        <v>1.06</v>
      </c>
      <c r="G96" s="297">
        <v>227</v>
      </c>
      <c r="H96" s="297">
        <v>227</v>
      </c>
    </row>
    <row r="97" spans="1:8" ht="30" x14ac:dyDescent="0.25">
      <c r="A97" s="300" t="s">
        <v>2564</v>
      </c>
      <c r="B97" s="300" t="s">
        <v>2565</v>
      </c>
      <c r="C97" s="294" t="s">
        <v>2566</v>
      </c>
      <c r="D97" s="295"/>
      <c r="E97" s="296">
        <v>1.06</v>
      </c>
      <c r="F97" s="296">
        <v>1.06</v>
      </c>
      <c r="G97" s="297">
        <v>227</v>
      </c>
      <c r="H97" s="297">
        <v>227</v>
      </c>
    </row>
    <row r="98" spans="1:8" ht="30" x14ac:dyDescent="0.25">
      <c r="A98" s="293" t="s">
        <v>2567</v>
      </c>
      <c r="B98" s="293" t="s">
        <v>2568</v>
      </c>
      <c r="C98" s="294" t="s">
        <v>2569</v>
      </c>
      <c r="D98" s="295">
        <v>11</v>
      </c>
      <c r="E98" s="296">
        <v>1.3</v>
      </c>
      <c r="F98" s="296">
        <v>1.3</v>
      </c>
      <c r="G98" s="297">
        <v>279</v>
      </c>
      <c r="H98" s="297">
        <v>279</v>
      </c>
    </row>
    <row r="99" spans="1:8" ht="30" x14ac:dyDescent="0.25">
      <c r="A99" s="293" t="s">
        <v>2570</v>
      </c>
      <c r="B99" s="293" t="s">
        <v>2571</v>
      </c>
      <c r="C99" s="294" t="s">
        <v>2572</v>
      </c>
      <c r="D99" s="295">
        <v>12</v>
      </c>
      <c r="E99" s="296">
        <v>0.84</v>
      </c>
      <c r="F99" s="296">
        <v>0.84</v>
      </c>
      <c r="G99" s="297">
        <v>180</v>
      </c>
      <c r="H99" s="297">
        <v>180</v>
      </c>
    </row>
    <row r="100" spans="1:8" ht="30" x14ac:dyDescent="0.25">
      <c r="A100" s="293" t="s">
        <v>2573</v>
      </c>
      <c r="B100" s="293" t="s">
        <v>2574</v>
      </c>
      <c r="C100" s="294" t="s">
        <v>2575</v>
      </c>
      <c r="D100" s="295"/>
      <c r="E100" s="296">
        <v>0.84</v>
      </c>
      <c r="F100" s="296">
        <v>0.84</v>
      </c>
      <c r="G100" s="297">
        <v>180</v>
      </c>
      <c r="H100" s="297">
        <v>180</v>
      </c>
    </row>
    <row r="101" spans="1:8" ht="30" x14ac:dyDescent="0.25">
      <c r="A101" s="293" t="s">
        <v>2576</v>
      </c>
      <c r="B101" s="293" t="s">
        <v>2577</v>
      </c>
      <c r="C101" s="294" t="s">
        <v>2578</v>
      </c>
      <c r="D101" s="295"/>
      <c r="E101" s="296">
        <v>2</v>
      </c>
      <c r="F101" s="296">
        <v>2</v>
      </c>
      <c r="G101" s="297">
        <v>429</v>
      </c>
      <c r="H101" s="297">
        <v>429</v>
      </c>
    </row>
    <row r="102" spans="1:8" x14ac:dyDescent="0.25">
      <c r="A102" s="293" t="s">
        <v>2579</v>
      </c>
      <c r="B102" s="293" t="s">
        <v>2580</v>
      </c>
      <c r="C102" s="294" t="s">
        <v>2581</v>
      </c>
      <c r="D102" s="295"/>
      <c r="E102" s="296">
        <v>2.33</v>
      </c>
      <c r="F102" s="296">
        <v>2.33</v>
      </c>
      <c r="G102" s="297">
        <v>500</v>
      </c>
      <c r="H102" s="297">
        <v>500</v>
      </c>
    </row>
    <row r="103" spans="1:8" x14ac:dyDescent="0.25">
      <c r="A103" s="293" t="s">
        <v>2582</v>
      </c>
      <c r="B103" s="293" t="s">
        <v>2583</v>
      </c>
      <c r="C103" s="294" t="s">
        <v>2584</v>
      </c>
      <c r="D103" s="295"/>
      <c r="E103" s="296">
        <v>2.2200000000000002</v>
      </c>
      <c r="F103" s="296">
        <v>2.2200000000000002</v>
      </c>
      <c r="G103" s="297">
        <v>476</v>
      </c>
      <c r="H103" s="297">
        <v>476</v>
      </c>
    </row>
    <row r="104" spans="1:8" x14ac:dyDescent="0.25">
      <c r="A104" s="293" t="s">
        <v>2585</v>
      </c>
      <c r="B104" s="293" t="s">
        <v>2586</v>
      </c>
      <c r="C104" s="294" t="s">
        <v>2587</v>
      </c>
      <c r="D104" s="295"/>
      <c r="E104" s="296">
        <v>1</v>
      </c>
      <c r="F104" s="296">
        <v>1</v>
      </c>
      <c r="G104" s="297">
        <v>215</v>
      </c>
      <c r="H104" s="297">
        <v>215</v>
      </c>
    </row>
    <row r="105" spans="1:8" ht="45" x14ac:dyDescent="0.25">
      <c r="A105" s="293" t="s">
        <v>2588</v>
      </c>
      <c r="B105" s="293" t="s">
        <v>2589</v>
      </c>
      <c r="C105" s="294" t="s">
        <v>2590</v>
      </c>
      <c r="D105" s="295"/>
      <c r="E105" s="296">
        <v>1.25</v>
      </c>
      <c r="F105" s="296">
        <v>1.25</v>
      </c>
      <c r="G105" s="297">
        <v>268</v>
      </c>
      <c r="H105" s="297">
        <v>268</v>
      </c>
    </row>
    <row r="106" spans="1:8" ht="60" x14ac:dyDescent="0.25">
      <c r="A106" s="293" t="s">
        <v>2591</v>
      </c>
      <c r="B106" s="293" t="s">
        <v>2592</v>
      </c>
      <c r="C106" s="294" t="s">
        <v>2593</v>
      </c>
      <c r="D106" s="295"/>
      <c r="E106" s="296">
        <v>1</v>
      </c>
      <c r="F106" s="296">
        <v>1</v>
      </c>
      <c r="G106" s="297">
        <v>215</v>
      </c>
      <c r="H106" s="297">
        <v>215</v>
      </c>
    </row>
    <row r="107" spans="1:8" x14ac:dyDescent="0.25">
      <c r="A107" s="293" t="s">
        <v>2594</v>
      </c>
      <c r="B107" s="293" t="s">
        <v>2595</v>
      </c>
      <c r="C107" s="294" t="s">
        <v>2596</v>
      </c>
      <c r="D107" s="295"/>
      <c r="E107" s="296">
        <v>1.01</v>
      </c>
      <c r="F107" s="296">
        <v>1.01</v>
      </c>
      <c r="G107" s="297">
        <v>217</v>
      </c>
      <c r="H107" s="297">
        <v>217</v>
      </c>
    </row>
    <row r="108" spans="1:8" x14ac:dyDescent="0.25">
      <c r="A108" s="293" t="s">
        <v>2597</v>
      </c>
      <c r="B108" s="293" t="s">
        <v>2598</v>
      </c>
      <c r="C108" s="294" t="s">
        <v>2599</v>
      </c>
      <c r="D108" s="295"/>
      <c r="E108" s="296">
        <v>1.55</v>
      </c>
      <c r="F108" s="296">
        <v>1.55</v>
      </c>
      <c r="G108" s="297">
        <v>333</v>
      </c>
      <c r="H108" s="297">
        <v>333</v>
      </c>
    </row>
    <row r="109" spans="1:8" ht="30" x14ac:dyDescent="0.25">
      <c r="A109" s="293" t="s">
        <v>2600</v>
      </c>
      <c r="B109" s="293" t="s">
        <v>2601</v>
      </c>
      <c r="C109" s="294" t="s">
        <v>2602</v>
      </c>
      <c r="D109" s="295"/>
      <c r="E109" s="296">
        <v>2.58</v>
      </c>
      <c r="F109" s="296">
        <v>2.58</v>
      </c>
      <c r="G109" s="297">
        <v>554</v>
      </c>
      <c r="H109" s="297">
        <v>554</v>
      </c>
    </row>
    <row r="110" spans="1:8" ht="60" x14ac:dyDescent="0.25">
      <c r="A110" s="293" t="s">
        <v>2603</v>
      </c>
      <c r="B110" s="293" t="s">
        <v>2604</v>
      </c>
      <c r="C110" s="294" t="s">
        <v>2605</v>
      </c>
      <c r="D110" s="295"/>
      <c r="E110" s="296">
        <v>3</v>
      </c>
      <c r="F110" s="296">
        <v>3</v>
      </c>
      <c r="G110" s="297">
        <v>644</v>
      </c>
      <c r="H110" s="297">
        <v>644</v>
      </c>
    </row>
    <row r="111" spans="1:8" ht="30" x14ac:dyDescent="0.25">
      <c r="A111" s="293" t="s">
        <v>2606</v>
      </c>
      <c r="B111" s="293" t="s">
        <v>2607</v>
      </c>
      <c r="C111" s="294" t="s">
        <v>2608</v>
      </c>
      <c r="D111" s="295">
        <v>14</v>
      </c>
      <c r="E111" s="296">
        <v>2.7</v>
      </c>
      <c r="F111" s="296">
        <v>2.7</v>
      </c>
      <c r="G111" s="297">
        <v>579</v>
      </c>
      <c r="H111" s="297">
        <v>579</v>
      </c>
    </row>
    <row r="112" spans="1:8" ht="16.5" customHeight="1" x14ac:dyDescent="0.25">
      <c r="A112" s="293" t="s">
        <v>2609</v>
      </c>
      <c r="B112" s="293" t="s">
        <v>2610</v>
      </c>
      <c r="C112" s="294" t="s">
        <v>2611</v>
      </c>
      <c r="D112" s="295"/>
      <c r="E112" s="296">
        <v>3.78</v>
      </c>
      <c r="F112" s="296">
        <v>3.78</v>
      </c>
      <c r="G112" s="297">
        <v>811</v>
      </c>
      <c r="H112" s="297">
        <v>811</v>
      </c>
    </row>
    <row r="113" spans="1:8" ht="45" x14ac:dyDescent="0.25">
      <c r="A113" s="293" t="s">
        <v>2612</v>
      </c>
      <c r="B113" s="293" t="s">
        <v>2613</v>
      </c>
      <c r="C113" s="294" t="s">
        <v>2614</v>
      </c>
      <c r="D113" s="295"/>
      <c r="E113" s="296">
        <v>1</v>
      </c>
      <c r="F113" s="296">
        <v>1</v>
      </c>
      <c r="G113" s="297">
        <v>215</v>
      </c>
      <c r="H113" s="297">
        <v>215</v>
      </c>
    </row>
    <row r="114" spans="1:8" ht="30" x14ac:dyDescent="0.25">
      <c r="A114" s="293" t="s">
        <v>2615</v>
      </c>
      <c r="B114" s="293" t="s">
        <v>2616</v>
      </c>
      <c r="C114" s="294" t="s">
        <v>2617</v>
      </c>
      <c r="D114" s="295"/>
      <c r="E114" s="296">
        <v>0.97</v>
      </c>
      <c r="F114" s="296">
        <v>0.97</v>
      </c>
      <c r="G114" s="297">
        <v>208</v>
      </c>
      <c r="H114" s="297">
        <v>208</v>
      </c>
    </row>
    <row r="115" spans="1:8" ht="30" x14ac:dyDescent="0.25">
      <c r="A115" s="293" t="s">
        <v>2618</v>
      </c>
      <c r="B115" s="293" t="s">
        <v>2619</v>
      </c>
      <c r="C115" s="294" t="s">
        <v>2620</v>
      </c>
      <c r="D115" s="295"/>
      <c r="E115" s="296">
        <v>1.03</v>
      </c>
      <c r="F115" s="296">
        <v>1.03</v>
      </c>
      <c r="G115" s="297">
        <v>221</v>
      </c>
      <c r="H115" s="297">
        <v>221</v>
      </c>
    </row>
    <row r="116" spans="1:8" ht="30" x14ac:dyDescent="0.25">
      <c r="A116" s="293" t="s">
        <v>2621</v>
      </c>
      <c r="B116" s="293" t="s">
        <v>2622</v>
      </c>
      <c r="C116" s="294" t="s">
        <v>2623</v>
      </c>
      <c r="D116" s="295"/>
      <c r="E116" s="296">
        <v>2.14</v>
      </c>
      <c r="F116" s="296">
        <v>2.14</v>
      </c>
      <c r="G116" s="297">
        <v>459</v>
      </c>
      <c r="H116" s="297">
        <v>459</v>
      </c>
    </row>
    <row r="117" spans="1:8" ht="45" x14ac:dyDescent="0.25">
      <c r="A117" s="293" t="s">
        <v>2624</v>
      </c>
      <c r="B117" s="293" t="s">
        <v>2625</v>
      </c>
      <c r="C117" s="294" t="s">
        <v>2626</v>
      </c>
      <c r="D117" s="295"/>
      <c r="E117" s="296">
        <v>2.41</v>
      </c>
      <c r="F117" s="296">
        <v>2.41</v>
      </c>
      <c r="G117" s="297">
        <v>517</v>
      </c>
      <c r="H117" s="297">
        <v>517</v>
      </c>
    </row>
    <row r="118" spans="1:8" x14ac:dyDescent="0.25">
      <c r="A118" s="293" t="s">
        <v>2627</v>
      </c>
      <c r="B118" s="293" t="s">
        <v>2628</v>
      </c>
      <c r="C118" s="294" t="s">
        <v>2629</v>
      </c>
      <c r="D118" s="295"/>
      <c r="E118" s="296">
        <v>3.89</v>
      </c>
      <c r="F118" s="296">
        <v>3.89</v>
      </c>
      <c r="G118" s="297">
        <v>835</v>
      </c>
      <c r="H118" s="297">
        <v>835</v>
      </c>
    </row>
    <row r="119" spans="1:8" ht="30" x14ac:dyDescent="0.25">
      <c r="A119" s="293" t="s">
        <v>2630</v>
      </c>
      <c r="B119" s="293" t="s">
        <v>2631</v>
      </c>
      <c r="C119" s="294" t="s">
        <v>2632</v>
      </c>
      <c r="D119" s="295">
        <v>15</v>
      </c>
      <c r="E119" s="296">
        <v>1.22</v>
      </c>
      <c r="F119" s="296">
        <v>1.22</v>
      </c>
      <c r="G119" s="297">
        <v>262</v>
      </c>
      <c r="H119" s="297">
        <v>262</v>
      </c>
    </row>
    <row r="120" spans="1:8" x14ac:dyDescent="0.25">
      <c r="A120" s="293" t="s">
        <v>2633</v>
      </c>
      <c r="B120" s="293" t="s">
        <v>2634</v>
      </c>
      <c r="C120" s="294" t="s">
        <v>2635</v>
      </c>
      <c r="D120" s="295"/>
      <c r="E120" s="296">
        <v>4.3</v>
      </c>
      <c r="F120" s="296">
        <v>4.3</v>
      </c>
      <c r="G120" s="297">
        <v>923</v>
      </c>
      <c r="H120" s="297">
        <v>923</v>
      </c>
    </row>
    <row r="121" spans="1:8" x14ac:dyDescent="0.25">
      <c r="A121" s="293" t="s">
        <v>2636</v>
      </c>
      <c r="B121" s="293" t="s">
        <v>2637</v>
      </c>
      <c r="C121" s="294" t="s">
        <v>2638</v>
      </c>
      <c r="D121" s="295"/>
      <c r="E121" s="296">
        <v>4.3</v>
      </c>
      <c r="F121" s="296">
        <v>4.3</v>
      </c>
      <c r="G121" s="297">
        <v>923</v>
      </c>
      <c r="H121" s="297">
        <v>923</v>
      </c>
    </row>
    <row r="122" spans="1:8" ht="45" x14ac:dyDescent="0.25">
      <c r="A122" s="293" t="s">
        <v>2639</v>
      </c>
      <c r="B122" s="293" t="s">
        <v>2640</v>
      </c>
      <c r="C122" s="294" t="s">
        <v>2641</v>
      </c>
      <c r="D122" s="295">
        <v>9</v>
      </c>
      <c r="E122" s="296">
        <v>1</v>
      </c>
      <c r="F122" s="296">
        <v>1</v>
      </c>
      <c r="G122" s="297">
        <v>215</v>
      </c>
      <c r="H122" s="297">
        <v>215</v>
      </c>
    </row>
    <row r="123" spans="1:8" x14ac:dyDescent="0.25">
      <c r="A123" s="293" t="s">
        <v>2642</v>
      </c>
      <c r="B123" s="293" t="s">
        <v>2643</v>
      </c>
      <c r="C123" s="294" t="s">
        <v>2644</v>
      </c>
      <c r="D123" s="295"/>
      <c r="E123" s="296">
        <v>2.1</v>
      </c>
      <c r="F123" s="296">
        <v>2.1</v>
      </c>
      <c r="G123" s="297">
        <v>451</v>
      </c>
      <c r="H123" s="297">
        <v>451</v>
      </c>
    </row>
    <row r="124" spans="1:8" x14ac:dyDescent="0.25">
      <c r="A124" s="293" t="s">
        <v>2645</v>
      </c>
      <c r="B124" s="293" t="s">
        <v>2646</v>
      </c>
      <c r="C124" s="294" t="s">
        <v>2647</v>
      </c>
      <c r="D124" s="295"/>
      <c r="E124" s="296">
        <v>2.1</v>
      </c>
      <c r="F124" s="296">
        <v>2.1</v>
      </c>
      <c r="G124" s="297">
        <v>451</v>
      </c>
      <c r="H124" s="297">
        <v>451</v>
      </c>
    </row>
    <row r="125" spans="1:8" x14ac:dyDescent="0.25">
      <c r="A125" s="293" t="s">
        <v>2648</v>
      </c>
      <c r="B125" s="293" t="s">
        <v>2649</v>
      </c>
      <c r="C125" s="294" t="s">
        <v>2650</v>
      </c>
      <c r="D125" s="295"/>
      <c r="E125" s="296">
        <v>1</v>
      </c>
      <c r="F125" s="296">
        <v>1</v>
      </c>
      <c r="G125" s="297">
        <v>215</v>
      </c>
      <c r="H125" s="297">
        <v>215</v>
      </c>
    </row>
    <row r="126" spans="1:8" ht="30" x14ac:dyDescent="0.25">
      <c r="A126" s="293" t="s">
        <v>2651</v>
      </c>
      <c r="B126" s="293" t="s">
        <v>2652</v>
      </c>
      <c r="C126" s="294" t="s">
        <v>2653</v>
      </c>
      <c r="D126" s="295"/>
      <c r="E126" s="296">
        <v>4</v>
      </c>
      <c r="F126" s="296">
        <v>4</v>
      </c>
      <c r="G126" s="297">
        <v>858</v>
      </c>
      <c r="H126" s="297">
        <v>858</v>
      </c>
    </row>
    <row r="127" spans="1:8" ht="30" x14ac:dyDescent="0.25">
      <c r="A127" s="293" t="s">
        <v>2654</v>
      </c>
      <c r="B127" s="293" t="s">
        <v>2655</v>
      </c>
      <c r="C127" s="294" t="s">
        <v>2656</v>
      </c>
      <c r="D127" s="295"/>
      <c r="E127" s="296">
        <v>1.8</v>
      </c>
      <c r="F127" s="296">
        <v>1.8</v>
      </c>
      <c r="G127" s="297">
        <v>386</v>
      </c>
      <c r="H127" s="297">
        <v>386</v>
      </c>
    </row>
    <row r="128" spans="1:8" ht="45" x14ac:dyDescent="0.25">
      <c r="A128" s="293" t="s">
        <v>2657</v>
      </c>
      <c r="B128" s="293" t="s">
        <v>2658</v>
      </c>
      <c r="C128" s="294" t="s">
        <v>2659</v>
      </c>
      <c r="D128" s="295"/>
      <c r="E128" s="296">
        <v>1.04</v>
      </c>
      <c r="F128" s="296">
        <v>1.04</v>
      </c>
      <c r="G128" s="297">
        <v>223</v>
      </c>
      <c r="H128" s="297">
        <v>223</v>
      </c>
    </row>
    <row r="129" spans="1:8" x14ac:dyDescent="0.25">
      <c r="A129" s="293" t="s">
        <v>2660</v>
      </c>
      <c r="B129" s="293" t="s">
        <v>2661</v>
      </c>
      <c r="C129" s="294" t="s">
        <v>2662</v>
      </c>
      <c r="D129" s="295"/>
      <c r="E129" s="296">
        <v>2.6</v>
      </c>
      <c r="F129" s="296">
        <v>2.6</v>
      </c>
      <c r="G129" s="297">
        <v>558</v>
      </c>
      <c r="H129" s="297">
        <v>558</v>
      </c>
    </row>
    <row r="130" spans="1:8" ht="30" x14ac:dyDescent="0.25">
      <c r="A130" s="293" t="s">
        <v>2663</v>
      </c>
      <c r="B130" s="293" t="s">
        <v>2664</v>
      </c>
      <c r="C130" s="294" t="s">
        <v>2665</v>
      </c>
      <c r="D130" s="295"/>
      <c r="E130" s="296">
        <v>1.85</v>
      </c>
      <c r="F130" s="296">
        <v>1.85</v>
      </c>
      <c r="G130" s="297">
        <v>397</v>
      </c>
      <c r="H130" s="297">
        <v>397</v>
      </c>
    </row>
    <row r="131" spans="1:8" ht="30" x14ac:dyDescent="0.25">
      <c r="A131" s="293" t="s">
        <v>2666</v>
      </c>
      <c r="B131" s="293" t="s">
        <v>2667</v>
      </c>
      <c r="C131" s="294" t="s">
        <v>2668</v>
      </c>
      <c r="D131" s="295"/>
      <c r="E131" s="296">
        <v>3</v>
      </c>
      <c r="F131" s="296">
        <v>3</v>
      </c>
      <c r="G131" s="297">
        <v>644</v>
      </c>
      <c r="H131" s="297">
        <v>644</v>
      </c>
    </row>
    <row r="132" spans="1:8" x14ac:dyDescent="0.25">
      <c r="A132" s="293" t="s">
        <v>2669</v>
      </c>
      <c r="B132" s="293" t="s">
        <v>2670</v>
      </c>
      <c r="C132" s="294" t="s">
        <v>2671</v>
      </c>
      <c r="D132" s="295"/>
      <c r="E132" s="296">
        <v>2.25</v>
      </c>
      <c r="F132" s="296">
        <v>2.25</v>
      </c>
      <c r="G132" s="297">
        <v>483</v>
      </c>
      <c r="H132" s="297">
        <v>483</v>
      </c>
    </row>
    <row r="133" spans="1:8" ht="30" x14ac:dyDescent="0.25">
      <c r="A133" s="293" t="s">
        <v>2672</v>
      </c>
      <c r="B133" s="293" t="s">
        <v>2673</v>
      </c>
      <c r="C133" s="294" t="s">
        <v>2674</v>
      </c>
      <c r="D133" s="295"/>
      <c r="E133" s="296">
        <v>0.38</v>
      </c>
      <c r="F133" s="296">
        <v>0.38</v>
      </c>
      <c r="G133" s="297">
        <v>82</v>
      </c>
      <c r="H133" s="297">
        <v>82</v>
      </c>
    </row>
    <row r="134" spans="1:8" x14ac:dyDescent="0.25">
      <c r="A134" s="682" t="s">
        <v>2675</v>
      </c>
      <c r="B134" s="683"/>
      <c r="C134" s="683"/>
      <c r="D134" s="683"/>
      <c r="E134" s="683"/>
      <c r="F134" s="683"/>
      <c r="G134" s="211"/>
      <c r="H134" s="211"/>
    </row>
    <row r="135" spans="1:8" ht="30" x14ac:dyDescent="0.25">
      <c r="A135" s="293" t="s">
        <v>2373</v>
      </c>
      <c r="B135" s="293" t="s">
        <v>2676</v>
      </c>
      <c r="C135" s="294" t="s">
        <v>2677</v>
      </c>
      <c r="D135" s="295"/>
      <c r="E135" s="299" t="s">
        <v>2373</v>
      </c>
      <c r="F135" s="296">
        <v>4.21</v>
      </c>
      <c r="G135" s="297" t="s">
        <v>2021</v>
      </c>
      <c r="H135" s="297">
        <v>903</v>
      </c>
    </row>
    <row r="136" spans="1:8" ht="30" x14ac:dyDescent="0.25">
      <c r="A136" s="293" t="s">
        <v>2373</v>
      </c>
      <c r="B136" s="293" t="s">
        <v>2678</v>
      </c>
      <c r="C136" s="294" t="s">
        <v>2679</v>
      </c>
      <c r="D136" s="295"/>
      <c r="E136" s="299" t="s">
        <v>2373</v>
      </c>
      <c r="F136" s="296">
        <v>1.38</v>
      </c>
      <c r="G136" s="297" t="s">
        <v>2021</v>
      </c>
      <c r="H136" s="297">
        <v>296</v>
      </c>
    </row>
    <row r="137" spans="1:8" ht="30" x14ac:dyDescent="0.25">
      <c r="A137" s="293" t="s">
        <v>2373</v>
      </c>
      <c r="B137" s="293" t="s">
        <v>2680</v>
      </c>
      <c r="C137" s="294" t="s">
        <v>2681</v>
      </c>
      <c r="D137" s="295"/>
      <c r="E137" s="299" t="s">
        <v>2373</v>
      </c>
      <c r="F137" s="296">
        <v>1.69</v>
      </c>
      <c r="G137" s="297" t="s">
        <v>2021</v>
      </c>
      <c r="H137" s="297">
        <v>363</v>
      </c>
    </row>
    <row r="138" spans="1:8" ht="30" x14ac:dyDescent="0.25">
      <c r="A138" s="293" t="s">
        <v>2373</v>
      </c>
      <c r="B138" s="293" t="s">
        <v>2682</v>
      </c>
      <c r="C138" s="294" t="s">
        <v>2683</v>
      </c>
      <c r="D138" s="295"/>
      <c r="E138" s="299" t="s">
        <v>2373</v>
      </c>
      <c r="F138" s="296">
        <v>1.1000000000000001</v>
      </c>
      <c r="G138" s="297" t="s">
        <v>2021</v>
      </c>
      <c r="H138" s="297">
        <v>236</v>
      </c>
    </row>
    <row r="139" spans="1:8" ht="30" x14ac:dyDescent="0.25">
      <c r="A139" s="293" t="s">
        <v>2373</v>
      </c>
      <c r="B139" s="301" t="s">
        <v>3306</v>
      </c>
      <c r="C139" s="294" t="s">
        <v>2684</v>
      </c>
      <c r="D139" s="295"/>
      <c r="E139" s="299" t="s">
        <v>2373</v>
      </c>
      <c r="F139" s="296">
        <v>2.5</v>
      </c>
      <c r="G139" s="297" t="s">
        <v>2021</v>
      </c>
      <c r="H139" s="297">
        <v>536</v>
      </c>
    </row>
    <row r="140" spans="1:8" x14ac:dyDescent="0.25">
      <c r="A140" s="293" t="s">
        <v>2373</v>
      </c>
      <c r="B140" s="301" t="s">
        <v>2685</v>
      </c>
      <c r="C140" s="294" t="s">
        <v>2686</v>
      </c>
      <c r="D140" s="295"/>
      <c r="E140" s="299" t="s">
        <v>2373</v>
      </c>
      <c r="F140" s="296">
        <v>1.4</v>
      </c>
      <c r="G140" s="297" t="s">
        <v>2021</v>
      </c>
      <c r="H140" s="297">
        <v>300</v>
      </c>
    </row>
    <row r="141" spans="1:8" ht="45" x14ac:dyDescent="0.25">
      <c r="A141" s="293" t="s">
        <v>2373</v>
      </c>
      <c r="B141" s="298" t="s">
        <v>2687</v>
      </c>
      <c r="C141" s="294" t="s">
        <v>2688</v>
      </c>
      <c r="D141" s="295"/>
      <c r="E141" s="299" t="s">
        <v>2373</v>
      </c>
      <c r="F141" s="296">
        <v>2</v>
      </c>
      <c r="G141" s="297" t="s">
        <v>2021</v>
      </c>
      <c r="H141" s="297">
        <v>429</v>
      </c>
    </row>
    <row r="142" spans="1:8" ht="30" x14ac:dyDescent="0.25">
      <c r="A142" s="293" t="s">
        <v>2373</v>
      </c>
      <c r="B142" s="298" t="s">
        <v>2689</v>
      </c>
      <c r="C142" s="294" t="s">
        <v>2690</v>
      </c>
      <c r="D142" s="295"/>
      <c r="E142" s="299" t="s">
        <v>2373</v>
      </c>
      <c r="F142" s="296">
        <v>1.75</v>
      </c>
      <c r="G142" s="297" t="s">
        <v>2021</v>
      </c>
      <c r="H142" s="297">
        <v>376</v>
      </c>
    </row>
    <row r="143" spans="1:8" ht="30" x14ac:dyDescent="0.25">
      <c r="A143" s="293" t="s">
        <v>2373</v>
      </c>
      <c r="B143" s="298" t="s">
        <v>2691</v>
      </c>
      <c r="C143" s="294" t="s">
        <v>2692</v>
      </c>
      <c r="D143" s="295"/>
      <c r="E143" s="299" t="s">
        <v>2373</v>
      </c>
      <c r="F143" s="296">
        <v>1.8</v>
      </c>
      <c r="G143" s="297" t="s">
        <v>2021</v>
      </c>
      <c r="H143" s="297">
        <v>386</v>
      </c>
    </row>
    <row r="144" spans="1:8" ht="30" x14ac:dyDescent="0.25">
      <c r="A144" s="293" t="s">
        <v>2373</v>
      </c>
      <c r="B144" s="298" t="s">
        <v>3307</v>
      </c>
      <c r="C144" s="294" t="s">
        <v>2693</v>
      </c>
      <c r="D144" s="295"/>
      <c r="E144" s="299" t="s">
        <v>2373</v>
      </c>
      <c r="F144" s="296">
        <v>1.55</v>
      </c>
      <c r="G144" s="297" t="s">
        <v>2021</v>
      </c>
      <c r="H144" s="297">
        <v>333</v>
      </c>
    </row>
    <row r="145" spans="1:8" ht="30" x14ac:dyDescent="0.25">
      <c r="A145" s="293" t="s">
        <v>2373</v>
      </c>
      <c r="B145" s="298" t="s">
        <v>3308</v>
      </c>
      <c r="C145" s="294" t="s">
        <v>2694</v>
      </c>
      <c r="D145" s="295"/>
      <c r="E145" s="299" t="s">
        <v>2373</v>
      </c>
      <c r="F145" s="296">
        <v>1.75</v>
      </c>
      <c r="G145" s="297" t="s">
        <v>2021</v>
      </c>
      <c r="H145" s="297">
        <v>376</v>
      </c>
    </row>
    <row r="146" spans="1:8" ht="45" x14ac:dyDescent="0.25">
      <c r="A146" s="293" t="s">
        <v>2373</v>
      </c>
      <c r="B146" s="298" t="s">
        <v>3309</v>
      </c>
      <c r="C146" s="294" t="s">
        <v>2695</v>
      </c>
      <c r="D146" s="295"/>
      <c r="E146" s="299" t="s">
        <v>2373</v>
      </c>
      <c r="F146" s="296">
        <v>3.85</v>
      </c>
      <c r="G146" s="297" t="s">
        <v>2021</v>
      </c>
      <c r="H146" s="297">
        <v>826</v>
      </c>
    </row>
    <row r="147" spans="1:8" ht="30" x14ac:dyDescent="0.25">
      <c r="A147" s="293" t="s">
        <v>2373</v>
      </c>
      <c r="B147" s="298" t="s">
        <v>3310</v>
      </c>
      <c r="C147" s="294" t="s">
        <v>2696</v>
      </c>
      <c r="D147" s="295"/>
      <c r="E147" s="299" t="s">
        <v>2373</v>
      </c>
      <c r="F147" s="296">
        <v>2.7</v>
      </c>
      <c r="G147" s="297" t="s">
        <v>2021</v>
      </c>
      <c r="H147" s="297">
        <v>579</v>
      </c>
    </row>
    <row r="148" spans="1:8" ht="30" x14ac:dyDescent="0.25">
      <c r="A148" s="293" t="s">
        <v>2373</v>
      </c>
      <c r="B148" s="298" t="s">
        <v>3311</v>
      </c>
      <c r="C148" s="294" t="s">
        <v>2697</v>
      </c>
      <c r="D148" s="295"/>
      <c r="E148" s="299" t="s">
        <v>2373</v>
      </c>
      <c r="F148" s="296">
        <v>4</v>
      </c>
      <c r="G148" s="297" t="s">
        <v>2021</v>
      </c>
      <c r="H148" s="297">
        <v>858</v>
      </c>
    </row>
    <row r="149" spans="1:8" ht="30" x14ac:dyDescent="0.25">
      <c r="A149" s="293" t="s">
        <v>2373</v>
      </c>
      <c r="B149" s="298" t="s">
        <v>3312</v>
      </c>
      <c r="C149" s="294" t="s">
        <v>2698</v>
      </c>
      <c r="D149" s="295"/>
      <c r="E149" s="299" t="s">
        <v>2373</v>
      </c>
      <c r="F149" s="296">
        <v>4</v>
      </c>
      <c r="G149" s="297" t="s">
        <v>2021</v>
      </c>
      <c r="H149" s="297">
        <v>858</v>
      </c>
    </row>
    <row r="150" spans="1:8" ht="30" x14ac:dyDescent="0.25">
      <c r="A150" s="293" t="s">
        <v>2373</v>
      </c>
      <c r="B150" s="298" t="s">
        <v>3313</v>
      </c>
      <c r="C150" s="294" t="s">
        <v>2699</v>
      </c>
      <c r="D150" s="295"/>
      <c r="E150" s="299" t="s">
        <v>2373</v>
      </c>
      <c r="F150" s="296">
        <v>2.7</v>
      </c>
      <c r="G150" s="297" t="s">
        <v>2021</v>
      </c>
      <c r="H150" s="297">
        <v>579</v>
      </c>
    </row>
    <row r="151" spans="1:8" ht="45" x14ac:dyDescent="0.25">
      <c r="A151" s="293" t="s">
        <v>2373</v>
      </c>
      <c r="B151" s="298" t="s">
        <v>3314</v>
      </c>
      <c r="C151" s="294" t="s">
        <v>2700</v>
      </c>
      <c r="D151" s="295"/>
      <c r="E151" s="299" t="s">
        <v>2373</v>
      </c>
      <c r="F151" s="296">
        <v>2.5</v>
      </c>
      <c r="G151" s="297" t="s">
        <v>2021</v>
      </c>
      <c r="H151" s="297">
        <v>536</v>
      </c>
    </row>
    <row r="152" spans="1:8" ht="30" x14ac:dyDescent="0.25">
      <c r="A152" s="293" t="s">
        <v>2373</v>
      </c>
      <c r="B152" s="298" t="s">
        <v>3315</v>
      </c>
      <c r="C152" s="294" t="s">
        <v>2701</v>
      </c>
      <c r="D152" s="295"/>
      <c r="E152" s="299" t="s">
        <v>2373</v>
      </c>
      <c r="F152" s="296">
        <v>18</v>
      </c>
      <c r="G152" s="297" t="s">
        <v>2021</v>
      </c>
      <c r="H152" s="297">
        <v>3863</v>
      </c>
    </row>
    <row r="153" spans="1:8" ht="30" x14ac:dyDescent="0.25">
      <c r="A153" s="293" t="s">
        <v>2373</v>
      </c>
      <c r="B153" s="293" t="s">
        <v>2702</v>
      </c>
      <c r="C153" s="294" t="s">
        <v>2703</v>
      </c>
      <c r="D153" s="295"/>
      <c r="E153" s="299" t="s">
        <v>2373</v>
      </c>
      <c r="F153" s="296">
        <v>1</v>
      </c>
      <c r="G153" s="297" t="s">
        <v>2021</v>
      </c>
      <c r="H153" s="297">
        <v>215</v>
      </c>
    </row>
    <row r="154" spans="1:8" s="192" customFormat="1" x14ac:dyDescent="0.25">
      <c r="A154" s="695" t="s">
        <v>2704</v>
      </c>
      <c r="B154" s="696"/>
      <c r="C154" s="696"/>
      <c r="D154" s="696"/>
      <c r="E154" s="696"/>
      <c r="F154" s="696"/>
      <c r="G154" s="211"/>
      <c r="H154" s="211"/>
    </row>
    <row r="155" spans="1:8" s="192" customFormat="1" ht="45" x14ac:dyDescent="0.25">
      <c r="A155" s="300" t="s">
        <v>3316</v>
      </c>
      <c r="B155" s="300" t="s">
        <v>3317</v>
      </c>
      <c r="C155" s="305" t="s">
        <v>2705</v>
      </c>
      <c r="D155" s="295"/>
      <c r="E155" s="304">
        <v>1.5</v>
      </c>
      <c r="F155" s="304">
        <v>1.5</v>
      </c>
      <c r="G155" s="297">
        <v>322</v>
      </c>
      <c r="H155" s="297">
        <v>322</v>
      </c>
    </row>
    <row r="156" spans="1:8" s="192" customFormat="1" ht="45" x14ac:dyDescent="0.25">
      <c r="A156" s="300" t="s">
        <v>3318</v>
      </c>
      <c r="B156" s="300" t="s">
        <v>3319</v>
      </c>
      <c r="C156" s="305" t="s">
        <v>2706</v>
      </c>
      <c r="D156" s="295"/>
      <c r="E156" s="304">
        <v>1</v>
      </c>
      <c r="F156" s="304">
        <v>1</v>
      </c>
      <c r="G156" s="297">
        <v>215</v>
      </c>
      <c r="H156" s="297">
        <v>215</v>
      </c>
    </row>
    <row r="157" spans="1:8" s="192" customFormat="1" ht="45" x14ac:dyDescent="0.25">
      <c r="A157" s="300" t="s">
        <v>3320</v>
      </c>
      <c r="B157" s="300" t="s">
        <v>3321</v>
      </c>
      <c r="C157" s="305" t="s">
        <v>2707</v>
      </c>
      <c r="D157" s="295"/>
      <c r="E157" s="304">
        <v>10.83</v>
      </c>
      <c r="F157" s="304">
        <v>10.83</v>
      </c>
      <c r="G157" s="297">
        <v>2324</v>
      </c>
      <c r="H157" s="297">
        <v>2324</v>
      </c>
    </row>
    <row r="158" spans="1:8" s="192" customFormat="1" ht="30" x14ac:dyDescent="0.25">
      <c r="A158" s="300" t="s">
        <v>4450</v>
      </c>
      <c r="B158" s="300" t="s">
        <v>4451</v>
      </c>
      <c r="C158" s="305" t="s">
        <v>2708</v>
      </c>
      <c r="D158" s="295"/>
      <c r="E158" s="304">
        <v>37.56</v>
      </c>
      <c r="F158" s="304">
        <v>37.56</v>
      </c>
      <c r="G158" s="297">
        <v>8060</v>
      </c>
      <c r="H158" s="297">
        <v>8060</v>
      </c>
    </row>
    <row r="159" spans="1:8" s="192" customFormat="1" ht="30" x14ac:dyDescent="0.25">
      <c r="A159" s="300" t="s">
        <v>4452</v>
      </c>
      <c r="B159" s="300" t="s">
        <v>4453</v>
      </c>
      <c r="C159" s="305" t="s">
        <v>2709</v>
      </c>
      <c r="D159" s="295"/>
      <c r="E159" s="304">
        <v>53.87</v>
      </c>
      <c r="F159" s="304">
        <v>53.87</v>
      </c>
      <c r="G159" s="297">
        <v>11560</v>
      </c>
      <c r="H159" s="297">
        <v>11560</v>
      </c>
    </row>
    <row r="160" spans="1:8" s="192" customFormat="1" ht="45" x14ac:dyDescent="0.25">
      <c r="A160" s="300" t="s">
        <v>4454</v>
      </c>
      <c r="B160" s="300" t="s">
        <v>4455</v>
      </c>
      <c r="C160" s="305" t="s">
        <v>2710</v>
      </c>
      <c r="D160" s="295"/>
      <c r="E160" s="304">
        <v>12</v>
      </c>
      <c r="F160" s="304">
        <v>12</v>
      </c>
      <c r="G160" s="297">
        <v>2575</v>
      </c>
      <c r="H160" s="297">
        <v>2575</v>
      </c>
    </row>
    <row r="161" spans="1:8" x14ac:dyDescent="0.25">
      <c r="A161" s="682" t="s">
        <v>2711</v>
      </c>
      <c r="B161" s="683"/>
      <c r="C161" s="683"/>
      <c r="D161" s="683"/>
      <c r="E161" s="683"/>
      <c r="F161" s="683"/>
      <c r="G161" s="211"/>
      <c r="H161" s="211"/>
    </row>
    <row r="162" spans="1:8" x14ac:dyDescent="0.25">
      <c r="A162" s="293" t="s">
        <v>2712</v>
      </c>
      <c r="B162" s="293" t="s">
        <v>2713</v>
      </c>
      <c r="C162" s="294" t="s">
        <v>2714</v>
      </c>
      <c r="D162" s="295">
        <v>3</v>
      </c>
      <c r="E162" s="296">
        <v>0.63</v>
      </c>
      <c r="F162" s="296">
        <v>0.63</v>
      </c>
      <c r="G162" s="297">
        <v>135</v>
      </c>
      <c r="H162" s="297">
        <v>135</v>
      </c>
    </row>
    <row r="163" spans="1:8" ht="45" x14ac:dyDescent="0.25">
      <c r="A163" s="293" t="s">
        <v>2373</v>
      </c>
      <c r="B163" s="293" t="s">
        <v>2715</v>
      </c>
      <c r="C163" s="294" t="s">
        <v>2716</v>
      </c>
      <c r="D163" s="295"/>
      <c r="E163" s="299" t="s">
        <v>2373</v>
      </c>
      <c r="F163" s="296">
        <v>1.57</v>
      </c>
      <c r="G163" s="297" t="s">
        <v>2021</v>
      </c>
      <c r="H163" s="297">
        <v>337</v>
      </c>
    </row>
    <row r="164" spans="1:8" ht="45" x14ac:dyDescent="0.25">
      <c r="A164" s="293" t="s">
        <v>2717</v>
      </c>
      <c r="B164" s="293" t="s">
        <v>2718</v>
      </c>
      <c r="C164" s="294" t="s">
        <v>2719</v>
      </c>
      <c r="D164" s="295"/>
      <c r="E164" s="296">
        <v>1.3</v>
      </c>
      <c r="F164" s="296">
        <v>1.57</v>
      </c>
      <c r="G164" s="297">
        <v>279</v>
      </c>
      <c r="H164" s="297">
        <v>337</v>
      </c>
    </row>
    <row r="165" spans="1:8" ht="45" x14ac:dyDescent="0.25">
      <c r="A165" s="293" t="s">
        <v>2720</v>
      </c>
      <c r="B165" s="293" t="s">
        <v>2373</v>
      </c>
      <c r="C165" s="294" t="s">
        <v>2721</v>
      </c>
      <c r="D165" s="295"/>
      <c r="E165" s="296">
        <v>1.3</v>
      </c>
      <c r="F165" s="299" t="s">
        <v>2373</v>
      </c>
      <c r="G165" s="297">
        <v>279</v>
      </c>
      <c r="H165" s="297" t="s">
        <v>2021</v>
      </c>
    </row>
    <row r="166" spans="1:8" ht="45" x14ac:dyDescent="0.25">
      <c r="A166" s="293" t="s">
        <v>2722</v>
      </c>
      <c r="B166" s="293" t="s">
        <v>2723</v>
      </c>
      <c r="C166" s="294" t="s">
        <v>2724</v>
      </c>
      <c r="D166" s="295"/>
      <c r="E166" s="296">
        <v>1.3</v>
      </c>
      <c r="F166" s="296">
        <v>1.3</v>
      </c>
      <c r="G166" s="297">
        <v>279</v>
      </c>
      <c r="H166" s="297">
        <v>279</v>
      </c>
    </row>
    <row r="167" spans="1:8" x14ac:dyDescent="0.25">
      <c r="A167" s="682" t="s">
        <v>2725</v>
      </c>
      <c r="B167" s="683"/>
      <c r="C167" s="683"/>
      <c r="D167" s="683"/>
      <c r="E167" s="683"/>
      <c r="F167" s="683"/>
      <c r="G167" s="211"/>
      <c r="H167" s="211"/>
    </row>
    <row r="168" spans="1:8" ht="30" x14ac:dyDescent="0.25">
      <c r="A168" s="293" t="s">
        <v>2726</v>
      </c>
      <c r="B168" s="293" t="s">
        <v>2727</v>
      </c>
      <c r="C168" s="294" t="s">
        <v>2728</v>
      </c>
      <c r="D168" s="295"/>
      <c r="E168" s="296">
        <v>0.35</v>
      </c>
      <c r="F168" s="296">
        <v>0.35</v>
      </c>
      <c r="G168" s="297">
        <v>75</v>
      </c>
      <c r="H168" s="297">
        <v>75</v>
      </c>
    </row>
    <row r="169" spans="1:8" ht="30" x14ac:dyDescent="0.25">
      <c r="A169" s="293" t="s">
        <v>2729</v>
      </c>
      <c r="B169" s="293" t="s">
        <v>2730</v>
      </c>
      <c r="C169" s="294" t="s">
        <v>2731</v>
      </c>
      <c r="D169" s="295">
        <v>1</v>
      </c>
      <c r="E169" s="296">
        <v>0.61</v>
      </c>
      <c r="F169" s="296">
        <v>0.61</v>
      </c>
      <c r="G169" s="297">
        <v>131</v>
      </c>
      <c r="H169" s="297">
        <v>131</v>
      </c>
    </row>
    <row r="170" spans="1:8" ht="30" x14ac:dyDescent="0.25">
      <c r="A170" s="293" t="s">
        <v>2732</v>
      </c>
      <c r="B170" s="293" t="s">
        <v>2733</v>
      </c>
      <c r="C170" s="294" t="s">
        <v>2734</v>
      </c>
      <c r="D170" s="295"/>
      <c r="E170" s="296">
        <v>0.76</v>
      </c>
      <c r="F170" s="296">
        <v>0.76</v>
      </c>
      <c r="G170" s="297">
        <v>163</v>
      </c>
      <c r="H170" s="297">
        <v>163</v>
      </c>
    </row>
    <row r="171" spans="1:8" ht="45" x14ac:dyDescent="0.25">
      <c r="A171" s="293" t="s">
        <v>2735</v>
      </c>
      <c r="B171" s="293" t="s">
        <v>2736</v>
      </c>
      <c r="C171" s="294" t="s">
        <v>2737</v>
      </c>
      <c r="D171" s="295"/>
      <c r="E171" s="296">
        <v>1.5</v>
      </c>
      <c r="F171" s="296">
        <v>1.5</v>
      </c>
      <c r="G171" s="297">
        <v>322</v>
      </c>
      <c r="H171" s="297">
        <v>322</v>
      </c>
    </row>
    <row r="172" spans="1:8" ht="45" x14ac:dyDescent="0.25">
      <c r="A172" s="293" t="s">
        <v>2738</v>
      </c>
      <c r="B172" s="293" t="s">
        <v>2739</v>
      </c>
      <c r="C172" s="294" t="s">
        <v>2740</v>
      </c>
      <c r="D172" s="295"/>
      <c r="E172" s="296">
        <v>0.9</v>
      </c>
      <c r="F172" s="296">
        <v>0.9</v>
      </c>
      <c r="G172" s="297">
        <v>193</v>
      </c>
      <c r="H172" s="297">
        <v>193</v>
      </c>
    </row>
    <row r="173" spans="1:8" ht="30" x14ac:dyDescent="0.25">
      <c r="A173" s="293" t="s">
        <v>2741</v>
      </c>
      <c r="B173" s="293" t="s">
        <v>2742</v>
      </c>
      <c r="C173" s="294" t="s">
        <v>2743</v>
      </c>
      <c r="D173" s="295" t="s">
        <v>2744</v>
      </c>
      <c r="E173" s="296">
        <v>2</v>
      </c>
      <c r="F173" s="296">
        <v>2</v>
      </c>
      <c r="G173" s="297">
        <v>429</v>
      </c>
      <c r="H173" s="297">
        <v>429</v>
      </c>
    </row>
    <row r="174" spans="1:8" ht="45" x14ac:dyDescent="0.25">
      <c r="A174" s="293" t="s">
        <v>2745</v>
      </c>
      <c r="B174" s="293" t="s">
        <v>2746</v>
      </c>
      <c r="C174" s="294" t="s">
        <v>2747</v>
      </c>
      <c r="D174" s="295" t="s">
        <v>2748</v>
      </c>
      <c r="E174" s="296">
        <v>0.32</v>
      </c>
      <c r="F174" s="296">
        <v>0.32</v>
      </c>
      <c r="G174" s="297">
        <v>69</v>
      </c>
      <c r="H174" s="297">
        <v>69</v>
      </c>
    </row>
    <row r="175" spans="1:8" x14ac:dyDescent="0.25">
      <c r="A175" s="293" t="s">
        <v>2749</v>
      </c>
      <c r="B175" s="293" t="s">
        <v>2750</v>
      </c>
      <c r="C175" s="294" t="s">
        <v>2751</v>
      </c>
      <c r="D175" s="295" t="s">
        <v>2752</v>
      </c>
      <c r="E175" s="296">
        <v>0.2</v>
      </c>
      <c r="F175" s="296">
        <v>0.2</v>
      </c>
      <c r="G175" s="297">
        <v>43</v>
      </c>
      <c r="H175" s="297">
        <v>43</v>
      </c>
    </row>
    <row r="176" spans="1:8" ht="60" x14ac:dyDescent="0.25">
      <c r="A176" s="293" t="s">
        <v>2753</v>
      </c>
      <c r="B176" s="293" t="s">
        <v>2754</v>
      </c>
      <c r="C176" s="294" t="s">
        <v>2755</v>
      </c>
      <c r="D176" s="295">
        <v>9</v>
      </c>
      <c r="E176" s="296">
        <v>0.2</v>
      </c>
      <c r="F176" s="296">
        <v>0.2</v>
      </c>
      <c r="G176" s="297">
        <v>43</v>
      </c>
      <c r="H176" s="297">
        <v>43</v>
      </c>
    </row>
    <row r="177" spans="1:8" ht="30" x14ac:dyDescent="0.25">
      <c r="A177" s="293" t="s">
        <v>2756</v>
      </c>
      <c r="B177" s="293" t="s">
        <v>2757</v>
      </c>
      <c r="C177" s="294" t="s">
        <v>2758</v>
      </c>
      <c r="D177" s="303" t="s">
        <v>2759</v>
      </c>
      <c r="E177" s="296">
        <v>0.3</v>
      </c>
      <c r="F177" s="296">
        <v>0.3</v>
      </c>
      <c r="G177" s="297">
        <v>64</v>
      </c>
      <c r="H177" s="297">
        <v>64</v>
      </c>
    </row>
    <row r="178" spans="1:8" ht="45" x14ac:dyDescent="0.25">
      <c r="A178" s="293" t="s">
        <v>3148</v>
      </c>
      <c r="B178" s="293" t="s">
        <v>2760</v>
      </c>
      <c r="C178" s="294" t="s">
        <v>2761</v>
      </c>
      <c r="D178" s="295" t="s">
        <v>2762</v>
      </c>
      <c r="E178" s="296">
        <v>0.7</v>
      </c>
      <c r="F178" s="296">
        <v>0.7</v>
      </c>
      <c r="G178" s="297">
        <v>150</v>
      </c>
      <c r="H178" s="297">
        <v>150</v>
      </c>
    </row>
    <row r="179" spans="1:8" x14ac:dyDescent="0.25">
      <c r="A179" s="293" t="s">
        <v>2763</v>
      </c>
      <c r="B179" s="293" t="s">
        <v>2764</v>
      </c>
      <c r="C179" s="294" t="s">
        <v>2765</v>
      </c>
      <c r="D179" s="295">
        <v>16</v>
      </c>
      <c r="E179" s="296">
        <v>0.87</v>
      </c>
      <c r="F179" s="296">
        <v>0.87</v>
      </c>
      <c r="G179" s="297">
        <v>187</v>
      </c>
      <c r="H179" s="297">
        <v>187</v>
      </c>
    </row>
    <row r="180" spans="1:8" ht="30" x14ac:dyDescent="0.25">
      <c r="A180" s="293" t="s">
        <v>2766</v>
      </c>
      <c r="B180" s="293" t="s">
        <v>2767</v>
      </c>
      <c r="C180" s="294" t="s">
        <v>2768</v>
      </c>
      <c r="D180" s="295"/>
      <c r="E180" s="296">
        <v>1</v>
      </c>
      <c r="F180" s="296">
        <v>1</v>
      </c>
      <c r="G180" s="297">
        <v>215</v>
      </c>
      <c r="H180" s="297">
        <v>215</v>
      </c>
    </row>
    <row r="181" spans="1:8" x14ac:dyDescent="0.25">
      <c r="A181" s="682" t="s">
        <v>2769</v>
      </c>
      <c r="B181" s="683"/>
      <c r="C181" s="683"/>
      <c r="D181" s="683"/>
      <c r="E181" s="683"/>
      <c r="F181" s="683"/>
      <c r="G181" s="297">
        <v>0</v>
      </c>
      <c r="H181" s="297">
        <v>0</v>
      </c>
    </row>
    <row r="182" spans="1:8" ht="30" x14ac:dyDescent="0.25">
      <c r="A182" s="293" t="s">
        <v>2770</v>
      </c>
      <c r="B182" s="293" t="s">
        <v>2771</v>
      </c>
      <c r="C182" s="294" t="s">
        <v>126</v>
      </c>
      <c r="D182" s="295"/>
      <c r="E182" s="296">
        <v>1.5</v>
      </c>
      <c r="F182" s="296">
        <v>1.5</v>
      </c>
      <c r="G182" s="297">
        <v>322</v>
      </c>
      <c r="H182" s="297">
        <v>322</v>
      </c>
    </row>
    <row r="183" spans="1:8" ht="45" x14ac:dyDescent="0.25">
      <c r="A183" s="293" t="s">
        <v>2772</v>
      </c>
      <c r="B183" s="293" t="s">
        <v>2773</v>
      </c>
      <c r="C183" s="294" t="s">
        <v>2774</v>
      </c>
      <c r="D183" s="295"/>
      <c r="E183" s="296">
        <v>1.5</v>
      </c>
      <c r="F183" s="296">
        <v>1.5</v>
      </c>
      <c r="G183" s="297">
        <v>322</v>
      </c>
      <c r="H183" s="297">
        <v>322</v>
      </c>
    </row>
    <row r="184" spans="1:8" ht="30" x14ac:dyDescent="0.25">
      <c r="A184" s="293" t="s">
        <v>2775</v>
      </c>
      <c r="B184" s="293" t="s">
        <v>2776</v>
      </c>
      <c r="C184" s="294" t="s">
        <v>2777</v>
      </c>
      <c r="D184" s="295"/>
      <c r="E184" s="296">
        <v>0.5</v>
      </c>
      <c r="F184" s="296">
        <v>0.5</v>
      </c>
      <c r="G184" s="297">
        <v>107</v>
      </c>
      <c r="H184" s="297">
        <v>107</v>
      </c>
    </row>
    <row r="185" spans="1:8" ht="30" x14ac:dyDescent="0.25">
      <c r="A185" s="293" t="s">
        <v>2778</v>
      </c>
      <c r="B185" s="293" t="s">
        <v>2779</v>
      </c>
      <c r="C185" s="294" t="s">
        <v>2780</v>
      </c>
      <c r="D185" s="295"/>
      <c r="E185" s="296">
        <v>1.01</v>
      </c>
      <c r="F185" s="296">
        <v>1.01</v>
      </c>
      <c r="G185" s="297">
        <v>217</v>
      </c>
      <c r="H185" s="297">
        <v>217</v>
      </c>
    </row>
    <row r="186" spans="1:8" ht="30" x14ac:dyDescent="0.25">
      <c r="A186" s="293" t="s">
        <v>2781</v>
      </c>
      <c r="B186" s="293" t="s">
        <v>2782</v>
      </c>
      <c r="C186" s="294" t="s">
        <v>2783</v>
      </c>
      <c r="D186" s="295"/>
      <c r="E186" s="296">
        <v>1.5</v>
      </c>
      <c r="F186" s="296">
        <v>1.5</v>
      </c>
      <c r="G186" s="297">
        <v>322</v>
      </c>
      <c r="H186" s="297">
        <v>322</v>
      </c>
    </row>
    <row r="187" spans="1:8" ht="30" x14ac:dyDescent="0.25">
      <c r="A187" s="293" t="s">
        <v>2784</v>
      </c>
      <c r="B187" s="293" t="s">
        <v>2785</v>
      </c>
      <c r="C187" s="294" t="s">
        <v>2786</v>
      </c>
      <c r="D187" s="295"/>
      <c r="E187" s="296">
        <v>2</v>
      </c>
      <c r="F187" s="296">
        <v>2</v>
      </c>
      <c r="G187" s="297">
        <v>429</v>
      </c>
      <c r="H187" s="297">
        <v>429</v>
      </c>
    </row>
    <row r="188" spans="1:8" ht="30" x14ac:dyDescent="0.25">
      <c r="A188" s="293" t="s">
        <v>2787</v>
      </c>
      <c r="B188" s="293" t="s">
        <v>2788</v>
      </c>
      <c r="C188" s="294" t="s">
        <v>2789</v>
      </c>
      <c r="D188" s="295"/>
      <c r="E188" s="296">
        <v>1.67</v>
      </c>
      <c r="F188" s="296">
        <v>1.67</v>
      </c>
      <c r="G188" s="297">
        <v>358</v>
      </c>
      <c r="H188" s="297">
        <v>358</v>
      </c>
    </row>
    <row r="189" spans="1:8" ht="45" x14ac:dyDescent="0.25">
      <c r="A189" s="293" t="s">
        <v>2790</v>
      </c>
      <c r="B189" s="293" t="s">
        <v>2791</v>
      </c>
      <c r="C189" s="294" t="s">
        <v>2792</v>
      </c>
      <c r="D189" s="295"/>
      <c r="E189" s="296">
        <v>1</v>
      </c>
      <c r="F189" s="296">
        <v>1</v>
      </c>
      <c r="G189" s="297">
        <v>215</v>
      </c>
      <c r="H189" s="297">
        <v>215</v>
      </c>
    </row>
    <row r="190" spans="1:8" ht="60" x14ac:dyDescent="0.25">
      <c r="A190" s="293" t="s">
        <v>2793</v>
      </c>
      <c r="B190" s="293" t="s">
        <v>2794</v>
      </c>
      <c r="C190" s="294" t="s">
        <v>2795</v>
      </c>
      <c r="D190" s="295"/>
      <c r="E190" s="296">
        <v>1</v>
      </c>
      <c r="F190" s="296">
        <v>1</v>
      </c>
      <c r="G190" s="297">
        <v>215</v>
      </c>
      <c r="H190" s="297">
        <v>215</v>
      </c>
    </row>
    <row r="191" spans="1:8" ht="45" x14ac:dyDescent="0.25">
      <c r="A191" s="293" t="s">
        <v>2796</v>
      </c>
      <c r="B191" s="293" t="s">
        <v>2797</v>
      </c>
      <c r="C191" s="294" t="s">
        <v>2798</v>
      </c>
      <c r="D191" s="295"/>
      <c r="E191" s="296">
        <v>1.25</v>
      </c>
      <c r="F191" s="296">
        <v>1.25</v>
      </c>
      <c r="G191" s="297">
        <v>268</v>
      </c>
      <c r="H191" s="297">
        <v>268</v>
      </c>
    </row>
    <row r="192" spans="1:8" ht="45" x14ac:dyDescent="0.25">
      <c r="A192" s="293" t="s">
        <v>2799</v>
      </c>
      <c r="B192" s="293" t="s">
        <v>2800</v>
      </c>
      <c r="C192" s="294" t="s">
        <v>2801</v>
      </c>
      <c r="D192" s="295"/>
      <c r="E192" s="296">
        <v>1.25</v>
      </c>
      <c r="F192" s="296">
        <v>1.25</v>
      </c>
      <c r="G192" s="297">
        <v>268</v>
      </c>
      <c r="H192" s="297">
        <v>268</v>
      </c>
    </row>
    <row r="193" spans="1:8" ht="30" x14ac:dyDescent="0.25">
      <c r="A193" s="293" t="s">
        <v>2802</v>
      </c>
      <c r="B193" s="293" t="s">
        <v>2803</v>
      </c>
      <c r="C193" s="294" t="s">
        <v>2804</v>
      </c>
      <c r="D193" s="295"/>
      <c r="E193" s="296">
        <v>1.5</v>
      </c>
      <c r="F193" s="296">
        <v>1.5</v>
      </c>
      <c r="G193" s="297">
        <v>322</v>
      </c>
      <c r="H193" s="297">
        <v>322</v>
      </c>
    </row>
    <row r="194" spans="1:8" x14ac:dyDescent="0.25">
      <c r="A194" s="300" t="s">
        <v>2805</v>
      </c>
      <c r="B194" s="300" t="s">
        <v>2806</v>
      </c>
      <c r="C194" s="294" t="s">
        <v>2807</v>
      </c>
      <c r="D194" s="295"/>
      <c r="E194" s="296">
        <v>0.68</v>
      </c>
      <c r="F194" s="296">
        <v>0.68</v>
      </c>
      <c r="G194" s="297">
        <v>146</v>
      </c>
      <c r="H194" s="297">
        <v>146</v>
      </c>
    </row>
    <row r="195" spans="1:8" ht="30" x14ac:dyDescent="0.25">
      <c r="A195" s="293" t="s">
        <v>2808</v>
      </c>
      <c r="B195" s="293" t="s">
        <v>2809</v>
      </c>
      <c r="C195" s="294" t="s">
        <v>2810</v>
      </c>
      <c r="D195" s="295"/>
      <c r="E195" s="296">
        <v>1.25</v>
      </c>
      <c r="F195" s="296">
        <v>1.25</v>
      </c>
      <c r="G195" s="297">
        <v>268</v>
      </c>
      <c r="H195" s="297">
        <v>268</v>
      </c>
    </row>
    <row r="196" spans="1:8" ht="30" x14ac:dyDescent="0.25">
      <c r="A196" s="293" t="s">
        <v>2811</v>
      </c>
      <c r="B196" s="293" t="s">
        <v>2812</v>
      </c>
      <c r="C196" s="294" t="s">
        <v>2813</v>
      </c>
      <c r="D196" s="295"/>
      <c r="E196" s="296">
        <v>1</v>
      </c>
      <c r="F196" s="296">
        <v>1</v>
      </c>
      <c r="G196" s="297">
        <v>215</v>
      </c>
      <c r="H196" s="297">
        <v>215</v>
      </c>
    </row>
    <row r="198" spans="1:8" ht="18.75" x14ac:dyDescent="0.25">
      <c r="A198" s="212" t="s">
        <v>2814</v>
      </c>
      <c r="B198" s="212"/>
      <c r="D198" s="213"/>
      <c r="G198" s="214"/>
      <c r="H198" s="214"/>
    </row>
    <row r="199" spans="1:8" s="192" customFormat="1" x14ac:dyDescent="0.25">
      <c r="A199" s="192" t="s">
        <v>2815</v>
      </c>
      <c r="C199" s="193"/>
      <c r="D199" s="215"/>
      <c r="E199" s="195"/>
      <c r="F199" s="195"/>
    </row>
    <row r="200" spans="1:8" x14ac:dyDescent="0.25">
      <c r="A200" s="197" t="s">
        <v>2816</v>
      </c>
      <c r="D200" s="213"/>
      <c r="G200" s="192"/>
      <c r="H200" s="192"/>
    </row>
    <row r="201" spans="1:8" s="192" customFormat="1" x14ac:dyDescent="0.25">
      <c r="A201" s="192" t="s">
        <v>2817</v>
      </c>
      <c r="C201" s="193"/>
      <c r="D201" s="215"/>
      <c r="E201" s="195"/>
      <c r="F201" s="195"/>
    </row>
    <row r="202" spans="1:8" ht="41.25" customHeight="1" x14ac:dyDescent="0.25">
      <c r="A202" s="697" t="s">
        <v>3327</v>
      </c>
      <c r="B202" s="697"/>
      <c r="C202" s="697"/>
      <c r="D202" s="697"/>
      <c r="E202" s="697"/>
      <c r="F202" s="697"/>
      <c r="G202" s="192"/>
      <c r="H202" s="192"/>
    </row>
    <row r="203" spans="1:8" x14ac:dyDescent="0.25">
      <c r="A203" s="197" t="s">
        <v>2818</v>
      </c>
      <c r="D203" s="213"/>
      <c r="G203" s="192"/>
      <c r="H203" s="192"/>
    </row>
    <row r="204" spans="1:8" x14ac:dyDescent="0.25">
      <c r="A204" s="192" t="s">
        <v>2819</v>
      </c>
      <c r="B204" s="192"/>
      <c r="C204" s="193"/>
      <c r="D204" s="215"/>
      <c r="E204" s="195"/>
      <c r="F204" s="195"/>
      <c r="G204" s="192"/>
      <c r="H204" s="192"/>
    </row>
    <row r="205" spans="1:8" ht="44.25" customHeight="1" x14ac:dyDescent="0.25">
      <c r="A205" s="698" t="s">
        <v>2820</v>
      </c>
      <c r="B205" s="698"/>
      <c r="C205" s="698"/>
      <c r="D205" s="698"/>
      <c r="E205" s="698"/>
      <c r="F205" s="698"/>
      <c r="G205" s="192"/>
      <c r="H205" s="192"/>
    </row>
    <row r="206" spans="1:8" ht="17.25" customHeight="1" x14ac:dyDescent="0.25">
      <c r="A206" s="699" t="s">
        <v>2821</v>
      </c>
      <c r="B206" s="699"/>
      <c r="C206" s="699"/>
      <c r="D206" s="699"/>
      <c r="E206" s="699"/>
      <c r="F206" s="699"/>
      <c r="G206" s="192"/>
      <c r="H206" s="192"/>
    </row>
    <row r="207" spans="1:8" ht="45" customHeight="1" x14ac:dyDescent="0.25">
      <c r="A207" s="697" t="s">
        <v>2822</v>
      </c>
      <c r="B207" s="697"/>
      <c r="C207" s="697"/>
      <c r="D207" s="697"/>
      <c r="E207" s="697"/>
      <c r="F207" s="697"/>
      <c r="G207" s="192"/>
      <c r="H207" s="192"/>
    </row>
    <row r="208" spans="1:8" x14ac:dyDescent="0.25">
      <c r="A208" s="306" t="s">
        <v>2823</v>
      </c>
      <c r="B208" s="306"/>
      <c r="D208" s="307"/>
      <c r="E208" s="308"/>
      <c r="F208" s="308"/>
      <c r="G208" s="192"/>
      <c r="H208" s="192"/>
    </row>
    <row r="209" spans="1:8" ht="39.75" customHeight="1" x14ac:dyDescent="0.25">
      <c r="A209" s="697" t="s">
        <v>2824</v>
      </c>
      <c r="B209" s="697"/>
      <c r="C209" s="697"/>
      <c r="D209" s="697"/>
      <c r="E209" s="697"/>
      <c r="F209" s="697"/>
      <c r="G209" s="192"/>
      <c r="H209" s="192"/>
    </row>
    <row r="210" spans="1:8" x14ac:dyDescent="0.25">
      <c r="A210" s="700" t="s">
        <v>2825</v>
      </c>
      <c r="B210" s="700"/>
      <c r="C210" s="700"/>
      <c r="D210" s="700"/>
      <c r="E210" s="700"/>
      <c r="F210" s="700"/>
      <c r="G210" s="192"/>
      <c r="H210" s="192"/>
    </row>
    <row r="211" spans="1:8" x14ac:dyDescent="0.25">
      <c r="A211" s="309" t="s">
        <v>2826</v>
      </c>
      <c r="B211" s="306"/>
      <c r="D211" s="307"/>
      <c r="E211" s="308"/>
      <c r="F211" s="308"/>
      <c r="G211" s="192"/>
      <c r="H211" s="192"/>
    </row>
    <row r="212" spans="1:8" x14ac:dyDescent="0.25">
      <c r="A212" s="306" t="s">
        <v>2827</v>
      </c>
      <c r="B212" s="306"/>
      <c r="D212" s="307"/>
      <c r="E212" s="308"/>
      <c r="F212" s="308"/>
      <c r="G212" s="192"/>
      <c r="H212" s="192"/>
    </row>
    <row r="213" spans="1:8" x14ac:dyDescent="0.25">
      <c r="A213" s="306" t="s">
        <v>2828</v>
      </c>
      <c r="B213" s="306"/>
      <c r="D213" s="307"/>
      <c r="E213" s="308"/>
      <c r="F213" s="308"/>
      <c r="G213" s="192"/>
      <c r="H213" s="192"/>
    </row>
    <row r="214" spans="1:8" x14ac:dyDescent="0.25">
      <c r="A214" s="306" t="s">
        <v>2829</v>
      </c>
      <c r="B214" s="306"/>
      <c r="D214" s="307"/>
      <c r="E214" s="308"/>
      <c r="F214" s="308"/>
      <c r="G214" s="192"/>
      <c r="H214" s="192"/>
    </row>
    <row r="215" spans="1:8" x14ac:dyDescent="0.25">
      <c r="A215" s="192" t="s">
        <v>3750</v>
      </c>
      <c r="B215" s="192"/>
      <c r="C215" s="193"/>
      <c r="D215" s="215"/>
      <c r="E215" s="195"/>
      <c r="F215" s="195"/>
      <c r="G215" s="192"/>
      <c r="H215" s="192"/>
    </row>
    <row r="216" spans="1:8" ht="36.75" customHeight="1" x14ac:dyDescent="0.25">
      <c r="A216" s="701" t="s">
        <v>3751</v>
      </c>
      <c r="B216" s="701"/>
      <c r="C216" s="701"/>
      <c r="D216" s="701"/>
      <c r="E216" s="701"/>
      <c r="F216" s="701"/>
      <c r="G216" s="192"/>
      <c r="H216" s="192"/>
    </row>
    <row r="217" spans="1:8" ht="27" customHeight="1" x14ac:dyDescent="0.25">
      <c r="A217" s="701" t="s">
        <v>3752</v>
      </c>
      <c r="B217" s="701"/>
      <c r="C217" s="701"/>
      <c r="D217" s="701"/>
      <c r="E217" s="701"/>
      <c r="F217" s="701"/>
      <c r="G217" s="192"/>
      <c r="H217" s="192"/>
    </row>
    <row r="218" spans="1:8" ht="102.75" customHeight="1" x14ac:dyDescent="0.25">
      <c r="A218" s="698" t="s">
        <v>3753</v>
      </c>
      <c r="B218" s="698"/>
      <c r="C218" s="698"/>
      <c r="D218" s="698"/>
      <c r="E218" s="698"/>
      <c r="F218" s="698"/>
      <c r="G218" s="698"/>
      <c r="H218" s="698"/>
    </row>
    <row r="219" spans="1:8" ht="117.75" customHeight="1" x14ac:dyDescent="0.25">
      <c r="A219" s="698" t="s">
        <v>3754</v>
      </c>
      <c r="B219" s="698"/>
      <c r="C219" s="698"/>
      <c r="D219" s="698"/>
      <c r="E219" s="698"/>
      <c r="F219" s="698"/>
      <c r="G219" s="698"/>
      <c r="H219" s="698"/>
    </row>
    <row r="220" spans="1:8" ht="25.5" customHeight="1" x14ac:dyDescent="0.25">
      <c r="A220" s="698" t="s">
        <v>3755</v>
      </c>
      <c r="B220" s="698"/>
      <c r="C220" s="698"/>
      <c r="D220" s="698"/>
      <c r="E220" s="698"/>
      <c r="F220" s="698"/>
      <c r="G220" s="192"/>
      <c r="H220" s="192"/>
    </row>
    <row r="221" spans="1:8" ht="25.5" customHeight="1" x14ac:dyDescent="0.25">
      <c r="A221" s="698" t="s">
        <v>3756</v>
      </c>
      <c r="B221" s="698"/>
      <c r="C221" s="698"/>
      <c r="D221" s="698"/>
      <c r="E221" s="698"/>
      <c r="F221" s="698"/>
      <c r="G221" s="192"/>
      <c r="H221" s="192"/>
    </row>
    <row r="222" spans="1:8" x14ac:dyDescent="0.25">
      <c r="A222" s="192"/>
      <c r="B222" s="192"/>
      <c r="C222" s="193"/>
      <c r="D222" s="215"/>
      <c r="E222" s="195"/>
      <c r="F222" s="195"/>
      <c r="G222" s="192"/>
      <c r="H222" s="192"/>
    </row>
    <row r="223" spans="1:8" ht="18.75" x14ac:dyDescent="0.25">
      <c r="A223" s="399" t="s">
        <v>2830</v>
      </c>
      <c r="B223" s="399"/>
      <c r="C223" s="400"/>
      <c r="D223" s="401"/>
      <c r="E223" s="402"/>
      <c r="F223" s="402"/>
      <c r="G223" s="192"/>
      <c r="H223" s="192"/>
    </row>
    <row r="224" spans="1:8" ht="18.75" customHeight="1" x14ac:dyDescent="0.25">
      <c r="A224" s="702" t="s">
        <v>2831</v>
      </c>
      <c r="B224" s="702"/>
      <c r="C224" s="702"/>
      <c r="D224" s="702"/>
      <c r="E224" s="702"/>
      <c r="F224" s="702"/>
      <c r="G224" s="702"/>
      <c r="H224" s="702"/>
    </row>
    <row r="225" spans="1:8" x14ac:dyDescent="0.25">
      <c r="A225" s="703" t="s">
        <v>2832</v>
      </c>
      <c r="B225" s="703"/>
      <c r="C225" s="703"/>
      <c r="D225" s="703"/>
      <c r="E225" s="703"/>
      <c r="F225" s="703"/>
      <c r="G225" s="703"/>
      <c r="H225" s="703"/>
    </row>
    <row r="226" spans="1:8" x14ac:dyDescent="0.25">
      <c r="A226" s="703" t="s">
        <v>2833</v>
      </c>
      <c r="B226" s="703"/>
      <c r="C226" s="703"/>
      <c r="D226" s="703"/>
      <c r="E226" s="703"/>
      <c r="F226" s="703"/>
      <c r="G226" s="703"/>
      <c r="H226" s="703"/>
    </row>
    <row r="227" spans="1:8" ht="28.5" customHeight="1" x14ac:dyDescent="0.25">
      <c r="A227" s="698" t="s">
        <v>2834</v>
      </c>
      <c r="B227" s="698"/>
      <c r="C227" s="698"/>
      <c r="D227" s="698"/>
      <c r="E227" s="698"/>
      <c r="F227" s="698"/>
      <c r="G227" s="698"/>
      <c r="H227" s="698"/>
    </row>
    <row r="228" spans="1:8" ht="30.75" customHeight="1" x14ac:dyDescent="0.25">
      <c r="A228" s="698" t="s">
        <v>2835</v>
      </c>
      <c r="B228" s="698"/>
      <c r="C228" s="698"/>
      <c r="D228" s="698"/>
      <c r="E228" s="698"/>
      <c r="F228" s="698"/>
      <c r="G228" s="698"/>
      <c r="H228" s="698"/>
    </row>
    <row r="229" spans="1:8" ht="23.25" customHeight="1" x14ac:dyDescent="0.25">
      <c r="A229" s="192" t="s">
        <v>2836</v>
      </c>
      <c r="B229" s="192"/>
      <c r="C229" s="193"/>
      <c r="D229" s="194"/>
      <c r="E229" s="195"/>
      <c r="F229" s="195"/>
      <c r="G229" s="192"/>
      <c r="H229" s="192"/>
    </row>
    <row r="230" spans="1:8" x14ac:dyDescent="0.25">
      <c r="A230" s="703" t="s">
        <v>2837</v>
      </c>
      <c r="B230" s="703"/>
      <c r="C230" s="703"/>
      <c r="D230" s="703"/>
      <c r="E230" s="703"/>
      <c r="F230" s="703"/>
      <c r="G230" s="703"/>
      <c r="H230" s="703"/>
    </row>
    <row r="231" spans="1:8" ht="33" customHeight="1" x14ac:dyDescent="0.25">
      <c r="A231" s="698" t="s">
        <v>2838</v>
      </c>
      <c r="B231" s="698"/>
      <c r="C231" s="698"/>
      <c r="D231" s="698"/>
      <c r="E231" s="698"/>
      <c r="F231" s="698"/>
      <c r="G231" s="698"/>
      <c r="H231" s="698"/>
    </row>
    <row r="232" spans="1:8" ht="33" customHeight="1" x14ac:dyDescent="0.25">
      <c r="A232" s="698" t="s">
        <v>2839</v>
      </c>
      <c r="B232" s="698"/>
      <c r="C232" s="698"/>
      <c r="D232" s="698"/>
      <c r="E232" s="698"/>
      <c r="F232" s="698"/>
      <c r="G232" s="698"/>
      <c r="H232" s="698"/>
    </row>
    <row r="233" spans="1:8" x14ac:dyDescent="0.25">
      <c r="A233" s="192" t="s">
        <v>3325</v>
      </c>
      <c r="B233" s="192"/>
      <c r="C233" s="193"/>
      <c r="D233" s="194"/>
      <c r="E233" s="195"/>
      <c r="F233" s="195"/>
      <c r="G233" s="193"/>
      <c r="H233" s="192"/>
    </row>
    <row r="234" spans="1:8" x14ac:dyDescent="0.25">
      <c r="A234" s="192" t="s">
        <v>3324</v>
      </c>
      <c r="B234" s="192"/>
      <c r="C234" s="193"/>
      <c r="D234" s="194"/>
      <c r="E234" s="195"/>
      <c r="F234" s="195"/>
      <c r="G234" s="193"/>
      <c r="H234" s="192"/>
    </row>
    <row r="235" spans="1:8" x14ac:dyDescent="0.25">
      <c r="A235" s="192" t="s">
        <v>3326</v>
      </c>
      <c r="B235" s="192"/>
      <c r="C235" s="193"/>
      <c r="D235" s="194"/>
      <c r="E235" s="195"/>
      <c r="F235" s="195"/>
      <c r="G235" s="193"/>
      <c r="H235" s="192"/>
    </row>
    <row r="236" spans="1:8" x14ac:dyDescent="0.25">
      <c r="A236" s="192"/>
      <c r="B236" s="192"/>
      <c r="C236" s="193"/>
      <c r="D236" s="194"/>
      <c r="E236" s="195"/>
      <c r="F236" s="195"/>
      <c r="G236" s="193"/>
      <c r="H236" s="192"/>
    </row>
  </sheetData>
  <autoFilter ref="A18:H196" xr:uid="{00000000-0009-0000-0000-00000E000000}"/>
  <mergeCells count="39">
    <mergeCell ref="A224:H224"/>
    <mergeCell ref="A231:H231"/>
    <mergeCell ref="A232:H232"/>
    <mergeCell ref="A225:H225"/>
    <mergeCell ref="A226:H226"/>
    <mergeCell ref="A227:H227"/>
    <mergeCell ref="A228:H228"/>
    <mergeCell ref="A230:H230"/>
    <mergeCell ref="G218:H218"/>
    <mergeCell ref="A219:F219"/>
    <mergeCell ref="G219:H219"/>
    <mergeCell ref="A220:F220"/>
    <mergeCell ref="A221:F221"/>
    <mergeCell ref="A209:F209"/>
    <mergeCell ref="A210:F210"/>
    <mergeCell ref="A216:F216"/>
    <mergeCell ref="A217:F217"/>
    <mergeCell ref="A218:F218"/>
    <mergeCell ref="A181:F181"/>
    <mergeCell ref="A202:F202"/>
    <mergeCell ref="A205:F205"/>
    <mergeCell ref="A206:F206"/>
    <mergeCell ref="A207:F207"/>
    <mergeCell ref="A75:F75"/>
    <mergeCell ref="A134:F134"/>
    <mergeCell ref="A154:F154"/>
    <mergeCell ref="A161:F161"/>
    <mergeCell ref="A167:F167"/>
    <mergeCell ref="A8:H8"/>
    <mergeCell ref="A17:F17"/>
    <mergeCell ref="A36:F36"/>
    <mergeCell ref="A37:F37"/>
    <mergeCell ref="A47:F47"/>
    <mergeCell ref="G15:H15"/>
    <mergeCell ref="E15:F15"/>
    <mergeCell ref="A13:F13"/>
    <mergeCell ref="A15:B15"/>
    <mergeCell ref="C15:C16"/>
    <mergeCell ref="D15:D16"/>
  </mergeCells>
  <conditionalFormatting sqref="A1">
    <cfRule type="duplicateValues" dxfId="21" priority="2"/>
  </conditionalFormatting>
  <conditionalFormatting sqref="A2">
    <cfRule type="duplicateValues" dxfId="20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285BF-151F-40F3-9790-6F4984078104}">
  <dimension ref="A1:S157"/>
  <sheetViews>
    <sheetView tabSelected="1" topLeftCell="C1" zoomScale="70" zoomScaleNormal="70" workbookViewId="0">
      <selection activeCell="H162" sqref="H162"/>
    </sheetView>
  </sheetViews>
  <sheetFormatPr defaultColWidth="19.140625" defaultRowHeight="12.75" x14ac:dyDescent="0.25"/>
  <cols>
    <col min="1" max="1" width="30" style="426" customWidth="1"/>
    <col min="2" max="2" width="47.5703125" style="528" customWidth="1"/>
    <col min="3" max="3" width="12" style="528" customWidth="1"/>
    <col min="4" max="16384" width="19.140625" style="426"/>
  </cols>
  <sheetData>
    <row r="1" spans="1:19" s="250" customFormat="1" ht="15" x14ac:dyDescent="0.25">
      <c r="A1" s="70" t="s">
        <v>3744</v>
      </c>
      <c r="B1" s="248"/>
      <c r="C1" s="249"/>
      <c r="D1" s="249"/>
      <c r="E1" s="249"/>
      <c r="F1" s="248"/>
      <c r="G1" s="248"/>
      <c r="H1" s="248"/>
      <c r="I1" s="248"/>
    </row>
    <row r="2" spans="1:19" s="250" customFormat="1" ht="15" x14ac:dyDescent="0.25">
      <c r="A2" s="75" t="s">
        <v>3771</v>
      </c>
      <c r="B2" s="248"/>
      <c r="C2" s="75"/>
      <c r="D2" s="75"/>
      <c r="E2" s="75"/>
      <c r="I2" s="248"/>
    </row>
    <row r="3" spans="1:19" s="252" customFormat="1" ht="15" x14ac:dyDescent="0.25">
      <c r="A3" s="189"/>
      <c r="B3" s="189"/>
      <c r="C3" s="189"/>
      <c r="D3" s="189"/>
      <c r="E3" s="189"/>
      <c r="F3" s="189"/>
      <c r="G3" s="189"/>
      <c r="H3" s="189"/>
      <c r="I3" s="189"/>
    </row>
    <row r="4" spans="1:19" s="252" customFormat="1" ht="15" x14ac:dyDescent="0.25">
      <c r="A4" s="188"/>
      <c r="B4" s="251"/>
      <c r="C4" s="251"/>
      <c r="D4" s="251"/>
      <c r="E4" s="251"/>
      <c r="F4" s="205"/>
      <c r="G4" s="251"/>
      <c r="H4" s="251"/>
      <c r="S4" s="80" t="s">
        <v>3863</v>
      </c>
    </row>
    <row r="5" spans="1:19" s="252" customFormat="1" ht="15" x14ac:dyDescent="0.25">
      <c r="A5" s="188"/>
      <c r="B5" s="251"/>
      <c r="C5" s="251"/>
      <c r="D5" s="251"/>
      <c r="E5" s="251"/>
      <c r="F5" s="205"/>
      <c r="G5" s="251"/>
      <c r="H5" s="251"/>
      <c r="S5" s="80" t="s">
        <v>1</v>
      </c>
    </row>
    <row r="6" spans="1:19" s="252" customFormat="1" ht="15" x14ac:dyDescent="0.25">
      <c r="A6" s="188"/>
      <c r="B6" s="251"/>
      <c r="C6" s="251"/>
      <c r="D6" s="189"/>
      <c r="E6" s="251"/>
      <c r="F6" s="205"/>
      <c r="G6" s="251"/>
      <c r="H6" s="251"/>
      <c r="S6" s="80" t="s">
        <v>3747</v>
      </c>
    </row>
    <row r="7" spans="1:19" s="252" customFormat="1" ht="15.75" x14ac:dyDescent="0.25">
      <c r="A7" s="253"/>
      <c r="B7" s="251"/>
      <c r="C7" s="251"/>
      <c r="D7" s="189"/>
      <c r="E7" s="251"/>
      <c r="F7" s="205"/>
      <c r="G7" s="251"/>
      <c r="H7" s="251"/>
      <c r="S7" s="80" t="s">
        <v>3763</v>
      </c>
    </row>
    <row r="8" spans="1:19" s="252" customFormat="1" ht="15" x14ac:dyDescent="0.25">
      <c r="A8" s="188"/>
      <c r="B8" s="188"/>
      <c r="C8" s="188"/>
      <c r="D8" s="188"/>
      <c r="E8" s="188"/>
      <c r="F8" s="275"/>
      <c r="G8" s="189"/>
      <c r="H8" s="189"/>
      <c r="I8" s="189"/>
    </row>
    <row r="9" spans="1:19" s="252" customFormat="1" ht="41.25" customHeight="1" x14ac:dyDescent="0.25">
      <c r="A9" s="705" t="s">
        <v>3864</v>
      </c>
      <c r="B9" s="705"/>
      <c r="C9" s="705"/>
      <c r="D9" s="705"/>
      <c r="E9" s="705"/>
      <c r="F9" s="705"/>
      <c r="G9" s="705"/>
      <c r="H9" s="705"/>
      <c r="I9" s="705"/>
      <c r="J9" s="705"/>
      <c r="K9" s="705"/>
      <c r="L9" s="705"/>
      <c r="M9" s="705"/>
      <c r="N9" s="705"/>
      <c r="O9" s="705"/>
      <c r="P9" s="705"/>
      <c r="Q9" s="705"/>
      <c r="R9" s="705"/>
      <c r="S9" s="705"/>
    </row>
    <row r="13" spans="1:19" ht="18.75" x14ac:dyDescent="0.25">
      <c r="A13" s="706" t="s">
        <v>3858</v>
      </c>
      <c r="B13" s="706"/>
      <c r="C13" s="706"/>
      <c r="D13" s="706"/>
      <c r="E13" s="706"/>
      <c r="F13" s="706"/>
      <c r="G13" s="706"/>
      <c r="H13" s="706"/>
      <c r="I13" s="706"/>
      <c r="J13" s="706"/>
      <c r="K13" s="706"/>
      <c r="L13" s="706"/>
      <c r="M13" s="706"/>
      <c r="N13" s="706"/>
      <c r="O13" s="706"/>
      <c r="P13" s="706"/>
      <c r="Q13" s="706"/>
      <c r="R13" s="706"/>
      <c r="S13" s="706"/>
    </row>
    <row r="15" spans="1:19" x14ac:dyDescent="0.25">
      <c r="A15" s="707" t="s">
        <v>1025</v>
      </c>
      <c r="B15" s="710" t="s">
        <v>1537</v>
      </c>
      <c r="C15" s="710" t="s">
        <v>2065</v>
      </c>
      <c r="D15" s="713" t="s">
        <v>3842</v>
      </c>
      <c r="E15" s="713"/>
      <c r="F15" s="713"/>
      <c r="G15" s="713"/>
      <c r="H15" s="713"/>
      <c r="I15" s="713"/>
      <c r="J15" s="713"/>
      <c r="K15" s="713"/>
      <c r="L15" s="713" t="s">
        <v>3843</v>
      </c>
      <c r="M15" s="713"/>
      <c r="N15" s="713"/>
      <c r="O15" s="713"/>
      <c r="P15" s="713"/>
      <c r="Q15" s="713"/>
      <c r="R15" s="713"/>
      <c r="S15" s="713"/>
    </row>
    <row r="16" spans="1:19" x14ac:dyDescent="0.25">
      <c r="A16" s="708"/>
      <c r="B16" s="711"/>
      <c r="C16" s="711"/>
      <c r="D16" s="218" t="s">
        <v>2844</v>
      </c>
      <c r="E16" s="218" t="s">
        <v>2841</v>
      </c>
      <c r="F16" s="218" t="s">
        <v>2847</v>
      </c>
      <c r="G16" s="218" t="s">
        <v>2850</v>
      </c>
      <c r="H16" s="218" t="s">
        <v>2853</v>
      </c>
      <c r="I16" s="218" t="s">
        <v>2856</v>
      </c>
      <c r="J16" s="218" t="s">
        <v>2859</v>
      </c>
      <c r="K16" s="218" t="s">
        <v>2862</v>
      </c>
      <c r="L16" s="218" t="s">
        <v>2845</v>
      </c>
      <c r="M16" s="218" t="s">
        <v>2842</v>
      </c>
      <c r="N16" s="218" t="s">
        <v>2848</v>
      </c>
      <c r="O16" s="218" t="s">
        <v>2851</v>
      </c>
      <c r="P16" s="218" t="s">
        <v>2854</v>
      </c>
      <c r="Q16" s="218" t="s">
        <v>2857</v>
      </c>
      <c r="R16" s="218" t="s">
        <v>2860</v>
      </c>
      <c r="S16" s="218" t="s">
        <v>2863</v>
      </c>
    </row>
    <row r="17" spans="1:19" ht="99" customHeight="1" x14ac:dyDescent="0.25">
      <c r="A17" s="709"/>
      <c r="B17" s="712"/>
      <c r="C17" s="712"/>
      <c r="D17" s="317" t="s">
        <v>2843</v>
      </c>
      <c r="E17" s="317" t="s">
        <v>2840</v>
      </c>
      <c r="F17" s="317" t="s">
        <v>2846</v>
      </c>
      <c r="G17" s="317" t="s">
        <v>2849</v>
      </c>
      <c r="H17" s="418" t="s">
        <v>2852</v>
      </c>
      <c r="I17" s="418" t="s">
        <v>2855</v>
      </c>
      <c r="J17" s="418" t="s">
        <v>2858</v>
      </c>
      <c r="K17" s="418" t="s">
        <v>2861</v>
      </c>
      <c r="L17" s="317" t="s">
        <v>2843</v>
      </c>
      <c r="M17" s="317" t="s">
        <v>2840</v>
      </c>
      <c r="N17" s="317" t="s">
        <v>2846</v>
      </c>
      <c r="O17" s="317" t="s">
        <v>2849</v>
      </c>
      <c r="P17" s="418" t="s">
        <v>2852</v>
      </c>
      <c r="Q17" s="418" t="s">
        <v>2855</v>
      </c>
      <c r="R17" s="418" t="s">
        <v>2858</v>
      </c>
      <c r="S17" s="418" t="s">
        <v>2861</v>
      </c>
    </row>
    <row r="18" spans="1:19" x14ac:dyDescent="0.25">
      <c r="A18" s="541" t="s">
        <v>4471</v>
      </c>
      <c r="B18" s="377" t="s">
        <v>3844</v>
      </c>
      <c r="C18" s="541">
        <v>73</v>
      </c>
      <c r="D18" s="541" t="s">
        <v>3396</v>
      </c>
      <c r="E18" s="541" t="s">
        <v>3396</v>
      </c>
      <c r="F18" s="541" t="s">
        <v>3396</v>
      </c>
      <c r="G18" s="541" t="s">
        <v>3396</v>
      </c>
      <c r="H18" s="541" t="s">
        <v>3396</v>
      </c>
      <c r="I18" s="541" t="s">
        <v>3396</v>
      </c>
      <c r="J18" s="541" t="s">
        <v>3396</v>
      </c>
      <c r="K18" s="541" t="s">
        <v>3396</v>
      </c>
      <c r="L18" s="541" t="s">
        <v>3396</v>
      </c>
      <c r="M18" s="541" t="s">
        <v>3396</v>
      </c>
      <c r="N18" s="541" t="s">
        <v>3396</v>
      </c>
      <c r="O18" s="541" t="s">
        <v>3396</v>
      </c>
      <c r="P18" s="541" t="s">
        <v>3396</v>
      </c>
      <c r="Q18" s="541" t="s">
        <v>3396</v>
      </c>
      <c r="R18" s="541" t="s">
        <v>3396</v>
      </c>
      <c r="S18" s="541" t="s">
        <v>3396</v>
      </c>
    </row>
    <row r="19" spans="1:19" ht="25.5" x14ac:dyDescent="0.25">
      <c r="A19" s="541" t="s">
        <v>4472</v>
      </c>
      <c r="B19" s="377" t="s">
        <v>3845</v>
      </c>
      <c r="C19" s="541">
        <v>73</v>
      </c>
      <c r="D19" s="541" t="s">
        <v>3396</v>
      </c>
      <c r="E19" s="541" t="s">
        <v>3396</v>
      </c>
      <c r="F19" s="541" t="s">
        <v>3396</v>
      </c>
      <c r="G19" s="541" t="s">
        <v>3396</v>
      </c>
      <c r="H19" s="541" t="s">
        <v>3396</v>
      </c>
      <c r="I19" s="541" t="s">
        <v>3396</v>
      </c>
      <c r="J19" s="541" t="s">
        <v>3396</v>
      </c>
      <c r="K19" s="541" t="s">
        <v>3396</v>
      </c>
      <c r="L19" s="541" t="s">
        <v>3396</v>
      </c>
      <c r="M19" s="541" t="s">
        <v>3396</v>
      </c>
      <c r="N19" s="541" t="s">
        <v>3396</v>
      </c>
      <c r="O19" s="541" t="s">
        <v>3396</v>
      </c>
      <c r="P19" s="541" t="s">
        <v>3396</v>
      </c>
      <c r="Q19" s="541" t="s">
        <v>3396</v>
      </c>
      <c r="R19" s="541" t="s">
        <v>3396</v>
      </c>
      <c r="S19" s="541" t="s">
        <v>3396</v>
      </c>
    </row>
    <row r="20" spans="1:19" ht="25.5" x14ac:dyDescent="0.25">
      <c r="A20" s="541" t="s">
        <v>4473</v>
      </c>
      <c r="B20" s="377" t="s">
        <v>3514</v>
      </c>
      <c r="C20" s="541">
        <v>122</v>
      </c>
      <c r="D20" s="541" t="s">
        <v>3396</v>
      </c>
      <c r="E20" s="541" t="s">
        <v>3396</v>
      </c>
      <c r="F20" s="541" t="s">
        <v>3396</v>
      </c>
      <c r="G20" s="541" t="s">
        <v>3396</v>
      </c>
      <c r="H20" s="541" t="s">
        <v>3396</v>
      </c>
      <c r="I20" s="541" t="s">
        <v>3396</v>
      </c>
      <c r="J20" s="541" t="s">
        <v>3396</v>
      </c>
      <c r="K20" s="541" t="s">
        <v>3396</v>
      </c>
      <c r="L20" s="541" t="s">
        <v>3396</v>
      </c>
      <c r="M20" s="541" t="s">
        <v>3396</v>
      </c>
      <c r="N20" s="541" t="s">
        <v>3396</v>
      </c>
      <c r="O20" s="541" t="s">
        <v>3396</v>
      </c>
      <c r="P20" s="541" t="s">
        <v>3396</v>
      </c>
      <c r="Q20" s="541" t="s">
        <v>3396</v>
      </c>
      <c r="R20" s="541" t="s">
        <v>3396</v>
      </c>
      <c r="S20" s="541" t="s">
        <v>3396</v>
      </c>
    </row>
    <row r="21" spans="1:19" x14ac:dyDescent="0.25">
      <c r="A21" s="541" t="s">
        <v>4474</v>
      </c>
      <c r="B21" s="377" t="s">
        <v>3846</v>
      </c>
      <c r="C21" s="541">
        <v>24</v>
      </c>
      <c r="D21" s="541" t="s">
        <v>3396</v>
      </c>
      <c r="E21" s="541" t="s">
        <v>3396</v>
      </c>
      <c r="F21" s="541" t="s">
        <v>3396</v>
      </c>
      <c r="G21" s="541" t="s">
        <v>3396</v>
      </c>
      <c r="H21" s="541" t="s">
        <v>3396</v>
      </c>
      <c r="I21" s="541" t="s">
        <v>3396</v>
      </c>
      <c r="J21" s="541" t="s">
        <v>3396</v>
      </c>
      <c r="K21" s="541" t="s">
        <v>3396</v>
      </c>
      <c r="L21" s="541" t="s">
        <v>3396</v>
      </c>
      <c r="M21" s="541" t="s">
        <v>3396</v>
      </c>
      <c r="N21" s="541" t="s">
        <v>3396</v>
      </c>
      <c r="O21" s="541" t="s">
        <v>3396</v>
      </c>
      <c r="P21" s="541" t="s">
        <v>3396</v>
      </c>
      <c r="Q21" s="541" t="s">
        <v>3396</v>
      </c>
      <c r="R21" s="541" t="s">
        <v>3396</v>
      </c>
      <c r="S21" s="541" t="s">
        <v>3396</v>
      </c>
    </row>
    <row r="22" spans="1:19" x14ac:dyDescent="0.25">
      <c r="A22" s="541" t="s">
        <v>4475</v>
      </c>
      <c r="B22" s="377" t="s">
        <v>3847</v>
      </c>
      <c r="C22" s="541">
        <v>26</v>
      </c>
      <c r="D22" s="541" t="s">
        <v>3396</v>
      </c>
      <c r="E22" s="541" t="s">
        <v>3396</v>
      </c>
      <c r="F22" s="541" t="s">
        <v>3396</v>
      </c>
      <c r="G22" s="541" t="s">
        <v>3396</v>
      </c>
      <c r="H22" s="541" t="s">
        <v>3396</v>
      </c>
      <c r="I22" s="541" t="s">
        <v>3396</v>
      </c>
      <c r="J22" s="541" t="s">
        <v>3396</v>
      </c>
      <c r="K22" s="541" t="s">
        <v>3396</v>
      </c>
      <c r="L22" s="541" t="s">
        <v>3396</v>
      </c>
      <c r="M22" s="541" t="s">
        <v>3396</v>
      </c>
      <c r="N22" s="541" t="s">
        <v>3396</v>
      </c>
      <c r="O22" s="541" t="s">
        <v>3396</v>
      </c>
      <c r="P22" s="541" t="s">
        <v>3396</v>
      </c>
      <c r="Q22" s="541" t="s">
        <v>3396</v>
      </c>
      <c r="R22" s="541" t="s">
        <v>3396</v>
      </c>
      <c r="S22" s="541" t="s">
        <v>3396</v>
      </c>
    </row>
    <row r="23" spans="1:19" ht="25.5" x14ac:dyDescent="0.25">
      <c r="A23" s="541" t="s">
        <v>4476</v>
      </c>
      <c r="B23" s="377" t="s">
        <v>3848</v>
      </c>
      <c r="C23" s="541">
        <v>122</v>
      </c>
      <c r="D23" s="541" t="s">
        <v>3396</v>
      </c>
      <c r="E23" s="541" t="s">
        <v>3396</v>
      </c>
      <c r="F23" s="541" t="s">
        <v>3396</v>
      </c>
      <c r="G23" s="541" t="s">
        <v>3396</v>
      </c>
      <c r="H23" s="541"/>
      <c r="I23" s="541"/>
      <c r="J23" s="541"/>
      <c r="K23" s="541"/>
      <c r="L23" s="541" t="s">
        <v>3396</v>
      </c>
      <c r="M23" s="541" t="s">
        <v>3396</v>
      </c>
      <c r="N23" s="541" t="s">
        <v>3396</v>
      </c>
      <c r="O23" s="541" t="s">
        <v>3396</v>
      </c>
      <c r="P23" s="541"/>
      <c r="Q23" s="541"/>
      <c r="R23" s="541"/>
      <c r="S23" s="541"/>
    </row>
    <row r="24" spans="1:19" x14ac:dyDescent="0.25">
      <c r="A24" s="541" t="s">
        <v>4477</v>
      </c>
      <c r="B24" s="377" t="s">
        <v>3849</v>
      </c>
      <c r="C24" s="541">
        <v>122</v>
      </c>
      <c r="D24" s="541"/>
      <c r="E24" s="541"/>
      <c r="F24" s="541"/>
      <c r="G24" s="541"/>
      <c r="H24" s="541" t="s">
        <v>3396</v>
      </c>
      <c r="I24" s="541" t="s">
        <v>3396</v>
      </c>
      <c r="J24" s="541"/>
      <c r="K24" s="541"/>
      <c r="L24" s="541"/>
      <c r="M24" s="541"/>
      <c r="N24" s="541"/>
      <c r="O24" s="541"/>
      <c r="P24" s="541" t="s">
        <v>3396</v>
      </c>
      <c r="Q24" s="541" t="s">
        <v>3396</v>
      </c>
      <c r="R24" s="541"/>
      <c r="S24" s="541"/>
    </row>
    <row r="25" spans="1:19" x14ac:dyDescent="0.25">
      <c r="A25" s="541" t="s">
        <v>4478</v>
      </c>
      <c r="B25" s="377" t="s">
        <v>3850</v>
      </c>
      <c r="C25" s="541">
        <v>246</v>
      </c>
      <c r="D25" s="541" t="s">
        <v>3396</v>
      </c>
      <c r="E25" s="541"/>
      <c r="F25" s="541"/>
      <c r="G25" s="541" t="s">
        <v>3396</v>
      </c>
      <c r="H25" s="541" t="s">
        <v>3396</v>
      </c>
      <c r="I25" s="541"/>
      <c r="J25" s="541"/>
      <c r="K25" s="541" t="s">
        <v>3396</v>
      </c>
      <c r="L25" s="541" t="s">
        <v>3396</v>
      </c>
      <c r="M25" s="541"/>
      <c r="N25" s="541"/>
      <c r="O25" s="541" t="s">
        <v>3396</v>
      </c>
      <c r="P25" s="550" t="s">
        <v>3396</v>
      </c>
      <c r="Q25" s="541"/>
      <c r="R25" s="541"/>
      <c r="S25" s="541" t="s">
        <v>3396</v>
      </c>
    </row>
    <row r="26" spans="1:19" ht="25.5" x14ac:dyDescent="0.25">
      <c r="A26" s="541" t="s">
        <v>4479</v>
      </c>
      <c r="B26" s="377" t="s">
        <v>3851</v>
      </c>
      <c r="C26" s="541">
        <v>208</v>
      </c>
      <c r="D26" s="541" t="s">
        <v>3396</v>
      </c>
      <c r="E26" s="541"/>
      <c r="F26" s="541"/>
      <c r="G26" s="541" t="s">
        <v>3396</v>
      </c>
      <c r="H26" s="541" t="s">
        <v>3396</v>
      </c>
      <c r="I26" s="541"/>
      <c r="J26" s="541"/>
      <c r="K26" s="541" t="s">
        <v>3396</v>
      </c>
      <c r="L26" s="547" t="s">
        <v>3396</v>
      </c>
      <c r="M26" s="547"/>
      <c r="N26" s="547"/>
      <c r="O26" s="547" t="s">
        <v>3396</v>
      </c>
      <c r="P26" s="550" t="s">
        <v>3396</v>
      </c>
      <c r="Q26" s="547"/>
      <c r="R26" s="547"/>
      <c r="S26" s="547" t="s">
        <v>3396</v>
      </c>
    </row>
    <row r="27" spans="1:19" ht="38.25" x14ac:dyDescent="0.25">
      <c r="A27" s="541" t="s">
        <v>4480</v>
      </c>
      <c r="B27" s="377" t="s">
        <v>2925</v>
      </c>
      <c r="C27" s="541">
        <v>679</v>
      </c>
      <c r="D27" s="541" t="s">
        <v>3396</v>
      </c>
      <c r="E27" s="541"/>
      <c r="F27" s="541"/>
      <c r="G27" s="541" t="s">
        <v>3396</v>
      </c>
      <c r="H27" s="541" t="s">
        <v>3396</v>
      </c>
      <c r="I27" s="541"/>
      <c r="J27" s="541"/>
      <c r="K27" s="541" t="s">
        <v>3396</v>
      </c>
      <c r="L27" s="547" t="s">
        <v>3396</v>
      </c>
      <c r="M27" s="547"/>
      <c r="N27" s="547"/>
      <c r="O27" s="547" t="s">
        <v>3396</v>
      </c>
      <c r="P27" s="547" t="s">
        <v>3396</v>
      </c>
      <c r="R27" s="547"/>
      <c r="S27" s="547" t="s">
        <v>3396</v>
      </c>
    </row>
    <row r="28" spans="1:19" ht="38.25" x14ac:dyDescent="0.25">
      <c r="A28" s="541" t="s">
        <v>4481</v>
      </c>
      <c r="B28" s="377" t="s">
        <v>3852</v>
      </c>
      <c r="C28" s="541">
        <v>246</v>
      </c>
      <c r="D28" s="541"/>
      <c r="E28" s="541"/>
      <c r="F28" s="541" t="s">
        <v>3396</v>
      </c>
      <c r="G28" s="541" t="s">
        <v>3396</v>
      </c>
      <c r="H28" s="541" t="s">
        <v>3396</v>
      </c>
      <c r="I28" s="541" t="s">
        <v>3396</v>
      </c>
      <c r="J28" s="541" t="s">
        <v>3396</v>
      </c>
      <c r="K28" s="541" t="s">
        <v>3396</v>
      </c>
      <c r="L28" s="541"/>
      <c r="M28" s="541"/>
      <c r="N28" s="541" t="s">
        <v>3396</v>
      </c>
      <c r="O28" s="541" t="s">
        <v>3396</v>
      </c>
      <c r="P28" s="541" t="s">
        <v>3396</v>
      </c>
      <c r="Q28" s="541" t="s">
        <v>3396</v>
      </c>
      <c r="R28" s="541" t="s">
        <v>3396</v>
      </c>
      <c r="S28" s="541" t="s">
        <v>3396</v>
      </c>
    </row>
    <row r="29" spans="1:19" ht="51" x14ac:dyDescent="0.25">
      <c r="A29" s="541" t="s">
        <v>4482</v>
      </c>
      <c r="B29" s="377" t="s">
        <v>3853</v>
      </c>
      <c r="C29" s="541">
        <v>73</v>
      </c>
      <c r="D29" s="541"/>
      <c r="E29" s="541"/>
      <c r="F29" s="541"/>
      <c r="G29" s="541"/>
      <c r="H29" s="541" t="s">
        <v>3396</v>
      </c>
      <c r="I29" s="541" t="s">
        <v>3396</v>
      </c>
      <c r="J29" s="541" t="s">
        <v>3396</v>
      </c>
      <c r="K29" s="541" t="s">
        <v>3396</v>
      </c>
      <c r="L29" s="541"/>
      <c r="M29" s="541"/>
      <c r="N29" s="541"/>
      <c r="O29" s="541"/>
      <c r="P29" s="541" t="s">
        <v>3396</v>
      </c>
      <c r="Q29" s="541" t="s">
        <v>3396</v>
      </c>
      <c r="R29" s="541" t="s">
        <v>3396</v>
      </c>
      <c r="S29" s="541" t="s">
        <v>3396</v>
      </c>
    </row>
    <row r="30" spans="1:19" ht="137.25" customHeight="1" x14ac:dyDescent="0.25">
      <c r="A30" s="541" t="s">
        <v>4469</v>
      </c>
      <c r="B30" s="377" t="s">
        <v>3854</v>
      </c>
      <c r="C30" s="541">
        <v>160</v>
      </c>
      <c r="D30" s="541" t="s">
        <v>3396</v>
      </c>
      <c r="E30" s="541" t="s">
        <v>3396</v>
      </c>
      <c r="F30" s="541" t="s">
        <v>3396</v>
      </c>
      <c r="G30" s="541" t="s">
        <v>3396</v>
      </c>
      <c r="H30" s="541" t="s">
        <v>3396</v>
      </c>
      <c r="I30" s="541" t="s">
        <v>3396</v>
      </c>
      <c r="J30" s="541" t="s">
        <v>3396</v>
      </c>
      <c r="K30" s="541" t="s">
        <v>3396</v>
      </c>
      <c r="L30" s="541" t="s">
        <v>3396</v>
      </c>
      <c r="M30" s="541" t="s">
        <v>3396</v>
      </c>
      <c r="N30" s="541" t="s">
        <v>3396</v>
      </c>
      <c r="O30" s="541" t="s">
        <v>3396</v>
      </c>
      <c r="P30" s="541" t="s">
        <v>3396</v>
      </c>
      <c r="Q30" s="541" t="s">
        <v>3396</v>
      </c>
      <c r="R30" s="541" t="s">
        <v>3396</v>
      </c>
      <c r="S30" s="541" t="s">
        <v>3396</v>
      </c>
    </row>
    <row r="31" spans="1:19" ht="140.25" x14ac:dyDescent="0.25">
      <c r="A31" s="541" t="s">
        <v>4470</v>
      </c>
      <c r="B31" s="377" t="s">
        <v>3855</v>
      </c>
      <c r="C31" s="541">
        <v>318</v>
      </c>
      <c r="D31" s="541" t="s">
        <v>3396</v>
      </c>
      <c r="E31" s="541" t="s">
        <v>3396</v>
      </c>
      <c r="F31" s="541" t="s">
        <v>3396</v>
      </c>
      <c r="G31" s="541" t="s">
        <v>3396</v>
      </c>
      <c r="H31" s="541" t="s">
        <v>3396</v>
      </c>
      <c r="I31" s="541" t="s">
        <v>3396</v>
      </c>
      <c r="J31" s="541" t="s">
        <v>3396</v>
      </c>
      <c r="K31" s="541" t="s">
        <v>3396</v>
      </c>
      <c r="L31" s="541" t="s">
        <v>3396</v>
      </c>
      <c r="M31" s="541" t="s">
        <v>3396</v>
      </c>
      <c r="N31" s="541" t="s">
        <v>3396</v>
      </c>
      <c r="O31" s="541" t="s">
        <v>3396</v>
      </c>
      <c r="P31" s="541" t="s">
        <v>3396</v>
      </c>
      <c r="Q31" s="541" t="s">
        <v>3396</v>
      </c>
      <c r="R31" s="541" t="s">
        <v>3396</v>
      </c>
      <c r="S31" s="541" t="s">
        <v>3396</v>
      </c>
    </row>
    <row r="32" spans="1:19" ht="38.25" x14ac:dyDescent="0.25">
      <c r="A32" s="541" t="s">
        <v>4483</v>
      </c>
      <c r="B32" s="377" t="s">
        <v>4336</v>
      </c>
      <c r="C32" s="541">
        <v>215</v>
      </c>
      <c r="D32" s="541"/>
      <c r="E32" s="541" t="s">
        <v>3396</v>
      </c>
      <c r="F32" s="541" t="s">
        <v>3396</v>
      </c>
      <c r="G32" s="541"/>
      <c r="H32" s="541"/>
      <c r="I32" s="541" t="s">
        <v>3396</v>
      </c>
      <c r="J32" s="541" t="s">
        <v>3396</v>
      </c>
      <c r="K32" s="541"/>
      <c r="L32" s="541"/>
      <c r="M32" s="541" t="s">
        <v>3396</v>
      </c>
      <c r="N32" s="541" t="s">
        <v>3396</v>
      </c>
      <c r="O32" s="541"/>
      <c r="P32" s="541"/>
      <c r="Q32" s="541" t="s">
        <v>3396</v>
      </c>
      <c r="R32" s="541" t="s">
        <v>3396</v>
      </c>
      <c r="S32" s="541"/>
    </row>
    <row r="33" spans="1:19" ht="30" x14ac:dyDescent="0.25">
      <c r="A33" s="527" t="s">
        <v>4484</v>
      </c>
      <c r="B33" s="409" t="s">
        <v>3857</v>
      </c>
      <c r="C33" s="539">
        <v>160</v>
      </c>
      <c r="D33" s="541"/>
      <c r="E33" s="541"/>
      <c r="F33" s="541"/>
      <c r="G33" s="541"/>
      <c r="H33" s="541"/>
      <c r="I33" s="541"/>
      <c r="J33" s="541"/>
      <c r="K33" s="541"/>
      <c r="L33" s="541" t="s">
        <v>3396</v>
      </c>
      <c r="M33" s="541" t="s">
        <v>3396</v>
      </c>
      <c r="N33" s="541" t="s">
        <v>3396</v>
      </c>
      <c r="O33" s="541" t="s">
        <v>3396</v>
      </c>
      <c r="P33" s="541" t="s">
        <v>3396</v>
      </c>
      <c r="Q33" s="541" t="s">
        <v>3396</v>
      </c>
      <c r="R33" s="541" t="s">
        <v>3396</v>
      </c>
      <c r="S33" s="541" t="s">
        <v>3396</v>
      </c>
    </row>
    <row r="34" spans="1:19" ht="30" x14ac:dyDescent="0.25">
      <c r="A34" s="527" t="s">
        <v>4485</v>
      </c>
      <c r="B34" s="409" t="s">
        <v>3866</v>
      </c>
      <c r="C34" s="539">
        <v>522</v>
      </c>
      <c r="D34" s="541"/>
      <c r="E34" s="541"/>
      <c r="F34" s="541"/>
      <c r="G34" s="541"/>
      <c r="H34" s="541"/>
      <c r="I34" s="541"/>
      <c r="J34" s="541"/>
      <c r="K34" s="541"/>
      <c r="L34" s="541" t="s">
        <v>3396</v>
      </c>
      <c r="M34" s="541" t="s">
        <v>3396</v>
      </c>
      <c r="N34" s="541" t="s">
        <v>3396</v>
      </c>
      <c r="O34" s="541" t="s">
        <v>3396</v>
      </c>
      <c r="P34" s="541" t="s">
        <v>3396</v>
      </c>
      <c r="Q34" s="541" t="s">
        <v>3396</v>
      </c>
      <c r="R34" s="541" t="s">
        <v>3396</v>
      </c>
      <c r="S34" s="541" t="s">
        <v>3396</v>
      </c>
    </row>
    <row r="37" spans="1:19" ht="18.75" x14ac:dyDescent="0.25">
      <c r="A37" s="706" t="s">
        <v>3859</v>
      </c>
      <c r="B37" s="706"/>
      <c r="C37" s="706"/>
      <c r="D37" s="706"/>
      <c r="E37" s="706"/>
      <c r="F37" s="706"/>
      <c r="G37" s="706"/>
      <c r="H37" s="706"/>
      <c r="I37" s="706"/>
      <c r="J37" s="706"/>
      <c r="K37" s="706"/>
      <c r="L37" s="706"/>
      <c r="M37" s="706"/>
      <c r="N37" s="706"/>
      <c r="O37" s="706"/>
      <c r="P37" s="706"/>
      <c r="Q37" s="706"/>
      <c r="R37" s="706"/>
      <c r="S37" s="706"/>
    </row>
    <row r="39" spans="1:19" x14ac:dyDescent="0.25">
      <c r="A39" s="707" t="s">
        <v>1025</v>
      </c>
      <c r="B39" s="710" t="s">
        <v>1537</v>
      </c>
      <c r="C39" s="710" t="s">
        <v>2065</v>
      </c>
      <c r="D39" s="713" t="s">
        <v>3842</v>
      </c>
      <c r="E39" s="713"/>
      <c r="F39" s="713"/>
      <c r="G39" s="713"/>
      <c r="H39" s="713"/>
      <c r="I39" s="713"/>
      <c r="J39" s="713"/>
      <c r="K39" s="713"/>
      <c r="L39" s="713" t="s">
        <v>3843</v>
      </c>
      <c r="M39" s="713"/>
      <c r="N39" s="713"/>
      <c r="O39" s="713"/>
      <c r="P39" s="713"/>
      <c r="Q39" s="713"/>
      <c r="R39" s="713"/>
      <c r="S39" s="713"/>
    </row>
    <row r="40" spans="1:19" x14ac:dyDescent="0.25">
      <c r="A40" s="708"/>
      <c r="B40" s="711"/>
      <c r="C40" s="711"/>
      <c r="D40" s="218" t="str">
        <f t="shared" ref="D40:S40" si="0">_xlfn.CONCAT(D16,".m")</f>
        <v>2.10.604.01.2.m</v>
      </c>
      <c r="E40" s="218" t="str">
        <f t="shared" si="0"/>
        <v>2.10.604.01.1.m</v>
      </c>
      <c r="F40" s="218" t="str">
        <f t="shared" si="0"/>
        <v>2.10.604.01.3.m</v>
      </c>
      <c r="G40" s="218" t="str">
        <f t="shared" si="0"/>
        <v>2.10.604.01.4.m</v>
      </c>
      <c r="H40" s="218" t="str">
        <f t="shared" si="0"/>
        <v>2.10.604.01.5.m</v>
      </c>
      <c r="I40" s="218" t="str">
        <f t="shared" si="0"/>
        <v>2.10.604.01.6.m</v>
      </c>
      <c r="J40" s="218" t="str">
        <f t="shared" si="0"/>
        <v>2.10.604.01.7.m</v>
      </c>
      <c r="K40" s="218" t="str">
        <f t="shared" si="0"/>
        <v>2.10.604.01.8.m</v>
      </c>
      <c r="L40" s="218" t="str">
        <f t="shared" si="0"/>
        <v>2.10.604.02.2.m</v>
      </c>
      <c r="M40" s="218" t="str">
        <f t="shared" si="0"/>
        <v>2.10.604.02.1.m</v>
      </c>
      <c r="N40" s="218" t="str">
        <f t="shared" si="0"/>
        <v>2.10.604.02.3.m</v>
      </c>
      <c r="O40" s="218" t="str">
        <f t="shared" si="0"/>
        <v>2.10.604.02.4.m</v>
      </c>
      <c r="P40" s="218" t="str">
        <f t="shared" si="0"/>
        <v>2.10.604.02.5.m</v>
      </c>
      <c r="Q40" s="218" t="str">
        <f t="shared" si="0"/>
        <v>2.10.604.02.6.m</v>
      </c>
      <c r="R40" s="218" t="str">
        <f t="shared" si="0"/>
        <v>2.10.604.02.7.m</v>
      </c>
      <c r="S40" s="218" t="str">
        <f t="shared" si="0"/>
        <v>2.10.604.02.8.m</v>
      </c>
    </row>
    <row r="41" spans="1:19" ht="76.5" x14ac:dyDescent="0.25">
      <c r="A41" s="709"/>
      <c r="B41" s="712"/>
      <c r="C41" s="712"/>
      <c r="D41" s="317" t="s">
        <v>2843</v>
      </c>
      <c r="E41" s="317" t="s">
        <v>2840</v>
      </c>
      <c r="F41" s="317" t="s">
        <v>2846</v>
      </c>
      <c r="G41" s="317" t="s">
        <v>2849</v>
      </c>
      <c r="H41" s="418" t="s">
        <v>2852</v>
      </c>
      <c r="I41" s="418" t="s">
        <v>2855</v>
      </c>
      <c r="J41" s="418" t="s">
        <v>2858</v>
      </c>
      <c r="K41" s="418" t="s">
        <v>2861</v>
      </c>
      <c r="L41" s="317" t="s">
        <v>2843</v>
      </c>
      <c r="M41" s="317" t="s">
        <v>2840</v>
      </c>
      <c r="N41" s="317" t="s">
        <v>2846</v>
      </c>
      <c r="O41" s="317" t="s">
        <v>2849</v>
      </c>
      <c r="P41" s="418" t="s">
        <v>2852</v>
      </c>
      <c r="Q41" s="418" t="s">
        <v>2855</v>
      </c>
      <c r="R41" s="418" t="s">
        <v>2858</v>
      </c>
      <c r="S41" s="418" t="s">
        <v>2861</v>
      </c>
    </row>
    <row r="42" spans="1:19" x14ac:dyDescent="0.25">
      <c r="A42" s="548" t="s">
        <v>4471</v>
      </c>
      <c r="B42" s="377" t="s">
        <v>3844</v>
      </c>
      <c r="C42" s="541">
        <f>ROUND(C18*1.05,0)</f>
        <v>77</v>
      </c>
      <c r="D42" s="541" t="s">
        <v>3396</v>
      </c>
      <c r="E42" s="541" t="s">
        <v>3396</v>
      </c>
      <c r="F42" s="541" t="s">
        <v>3396</v>
      </c>
      <c r="G42" s="541" t="s">
        <v>3396</v>
      </c>
      <c r="H42" s="541" t="s">
        <v>3396</v>
      </c>
      <c r="I42" s="541" t="s">
        <v>3396</v>
      </c>
      <c r="J42" s="541" t="s">
        <v>3396</v>
      </c>
      <c r="K42" s="541" t="s">
        <v>3396</v>
      </c>
      <c r="L42" s="541" t="s">
        <v>3396</v>
      </c>
      <c r="M42" s="541" t="s">
        <v>3396</v>
      </c>
      <c r="N42" s="541" t="s">
        <v>3396</v>
      </c>
      <c r="O42" s="541" t="s">
        <v>3396</v>
      </c>
      <c r="P42" s="555" t="s">
        <v>3396</v>
      </c>
      <c r="Q42" s="555" t="s">
        <v>3396</v>
      </c>
      <c r="R42" s="541" t="s">
        <v>3396</v>
      </c>
      <c r="S42" s="541" t="s">
        <v>3396</v>
      </c>
    </row>
    <row r="43" spans="1:19" ht="25.5" x14ac:dyDescent="0.25">
      <c r="A43" s="548" t="s">
        <v>4472</v>
      </c>
      <c r="B43" s="377" t="s">
        <v>3845</v>
      </c>
      <c r="C43" s="541">
        <f>ROUND(C19*1.05,0)</f>
        <v>77</v>
      </c>
      <c r="D43" s="541" t="s">
        <v>3396</v>
      </c>
      <c r="E43" s="541" t="s">
        <v>3396</v>
      </c>
      <c r="F43" s="541" t="s">
        <v>3396</v>
      </c>
      <c r="G43" s="541" t="s">
        <v>3396</v>
      </c>
      <c r="H43" s="541" t="s">
        <v>3396</v>
      </c>
      <c r="I43" s="541" t="s">
        <v>3396</v>
      </c>
      <c r="J43" s="541" t="s">
        <v>3396</v>
      </c>
      <c r="K43" s="541" t="s">
        <v>3396</v>
      </c>
      <c r="L43" s="541" t="s">
        <v>3396</v>
      </c>
      <c r="M43" s="541" t="s">
        <v>3396</v>
      </c>
      <c r="N43" s="541" t="s">
        <v>3396</v>
      </c>
      <c r="O43" s="541" t="s">
        <v>3396</v>
      </c>
      <c r="P43" s="555" t="s">
        <v>3396</v>
      </c>
      <c r="Q43" s="555" t="s">
        <v>3396</v>
      </c>
      <c r="R43" s="541" t="s">
        <v>3396</v>
      </c>
      <c r="S43" s="541" t="s">
        <v>3396</v>
      </c>
    </row>
    <row r="44" spans="1:19" ht="25.5" x14ac:dyDescent="0.25">
      <c r="A44" s="548" t="s">
        <v>4473</v>
      </c>
      <c r="B44" s="377" t="s">
        <v>3514</v>
      </c>
      <c r="C44" s="541">
        <f>ROUND(C20*1.05,0)</f>
        <v>128</v>
      </c>
      <c r="D44" s="541" t="s">
        <v>3396</v>
      </c>
      <c r="E44" s="541" t="s">
        <v>3396</v>
      </c>
      <c r="F44" s="541" t="s">
        <v>3396</v>
      </c>
      <c r="G44" s="541" t="s">
        <v>3396</v>
      </c>
      <c r="H44" s="541" t="s">
        <v>3396</v>
      </c>
      <c r="I44" s="541" t="s">
        <v>3396</v>
      </c>
      <c r="J44" s="541" t="s">
        <v>3396</v>
      </c>
      <c r="K44" s="541" t="s">
        <v>3396</v>
      </c>
      <c r="L44" s="541" t="s">
        <v>3396</v>
      </c>
      <c r="M44" s="541" t="s">
        <v>3396</v>
      </c>
      <c r="N44" s="541" t="s">
        <v>3396</v>
      </c>
      <c r="O44" s="541" t="s">
        <v>3396</v>
      </c>
      <c r="P44" s="555" t="s">
        <v>3396</v>
      </c>
      <c r="Q44" s="555" t="s">
        <v>3396</v>
      </c>
      <c r="R44" s="541" t="s">
        <v>3396</v>
      </c>
      <c r="S44" s="541" t="s">
        <v>3396</v>
      </c>
    </row>
    <row r="45" spans="1:19" x14ac:dyDescent="0.25">
      <c r="A45" s="548" t="s">
        <v>4474</v>
      </c>
      <c r="B45" s="377" t="s">
        <v>3846</v>
      </c>
      <c r="C45" s="541">
        <f>ROUND(C21*1,0)</f>
        <v>24</v>
      </c>
      <c r="D45" s="541" t="s">
        <v>3396</v>
      </c>
      <c r="E45" s="541" t="s">
        <v>3396</v>
      </c>
      <c r="F45" s="541" t="s">
        <v>3396</v>
      </c>
      <c r="G45" s="541" t="s">
        <v>3396</v>
      </c>
      <c r="H45" s="541" t="s">
        <v>3396</v>
      </c>
      <c r="I45" s="541" t="s">
        <v>3396</v>
      </c>
      <c r="J45" s="541" t="s">
        <v>3396</v>
      </c>
      <c r="K45" s="541" t="s">
        <v>3396</v>
      </c>
      <c r="L45" s="541" t="s">
        <v>3396</v>
      </c>
      <c r="M45" s="541" t="s">
        <v>3396</v>
      </c>
      <c r="N45" s="541" t="s">
        <v>3396</v>
      </c>
      <c r="O45" s="541" t="s">
        <v>3396</v>
      </c>
      <c r="P45" s="555" t="s">
        <v>3396</v>
      </c>
      <c r="Q45" s="555" t="s">
        <v>3396</v>
      </c>
      <c r="R45" s="541" t="s">
        <v>3396</v>
      </c>
      <c r="S45" s="541" t="s">
        <v>3396</v>
      </c>
    </row>
    <row r="46" spans="1:19" x14ac:dyDescent="0.25">
      <c r="A46" s="548" t="s">
        <v>4475</v>
      </c>
      <c r="B46" s="377" t="s">
        <v>3847</v>
      </c>
      <c r="C46" s="541">
        <f>ROUND(C22*1,0)</f>
        <v>26</v>
      </c>
      <c r="D46" s="541" t="s">
        <v>3396</v>
      </c>
      <c r="E46" s="541" t="s">
        <v>3396</v>
      </c>
      <c r="F46" s="541" t="s">
        <v>3396</v>
      </c>
      <c r="G46" s="541" t="s">
        <v>3396</v>
      </c>
      <c r="H46" s="541" t="s">
        <v>3396</v>
      </c>
      <c r="I46" s="541" t="s">
        <v>3396</v>
      </c>
      <c r="J46" s="541" t="s">
        <v>3396</v>
      </c>
      <c r="K46" s="541" t="s">
        <v>3396</v>
      </c>
      <c r="L46" s="541" t="s">
        <v>3396</v>
      </c>
      <c r="M46" s="541" t="s">
        <v>3396</v>
      </c>
      <c r="N46" s="541" t="s">
        <v>3396</v>
      </c>
      <c r="O46" s="541" t="s">
        <v>3396</v>
      </c>
      <c r="P46" s="555" t="s">
        <v>3396</v>
      </c>
      <c r="Q46" s="555" t="s">
        <v>3396</v>
      </c>
      <c r="R46" s="541" t="s">
        <v>3396</v>
      </c>
      <c r="S46" s="541" t="s">
        <v>3396</v>
      </c>
    </row>
    <row r="47" spans="1:19" ht="25.5" x14ac:dyDescent="0.25">
      <c r="A47" s="548" t="s">
        <v>4476</v>
      </c>
      <c r="B47" s="377" t="s">
        <v>3848</v>
      </c>
      <c r="C47" s="541">
        <f t="shared" ref="C47:C55" si="1">ROUND(C23*1.05,0)</f>
        <v>128</v>
      </c>
      <c r="D47" s="541" t="s">
        <v>3396</v>
      </c>
      <c r="E47" s="541" t="s">
        <v>3396</v>
      </c>
      <c r="F47" s="541" t="s">
        <v>3396</v>
      </c>
      <c r="G47" s="541" t="s">
        <v>3396</v>
      </c>
      <c r="H47" s="541"/>
      <c r="I47" s="541"/>
      <c r="J47" s="541"/>
      <c r="K47" s="541"/>
      <c r="L47" s="541" t="s">
        <v>3396</v>
      </c>
      <c r="M47" s="541" t="s">
        <v>3396</v>
      </c>
      <c r="N47" s="541" t="s">
        <v>3396</v>
      </c>
      <c r="O47" s="541" t="s">
        <v>3396</v>
      </c>
      <c r="P47" s="555"/>
      <c r="Q47" s="555"/>
      <c r="R47" s="541"/>
      <c r="S47" s="541"/>
    </row>
    <row r="48" spans="1:19" x14ac:dyDescent="0.25">
      <c r="A48" s="548" t="s">
        <v>4477</v>
      </c>
      <c r="B48" s="377" t="s">
        <v>3849</v>
      </c>
      <c r="C48" s="541">
        <f t="shared" si="1"/>
        <v>128</v>
      </c>
      <c r="D48" s="541"/>
      <c r="E48" s="541"/>
      <c r="F48" s="541"/>
      <c r="G48" s="541"/>
      <c r="H48" s="541" t="s">
        <v>3396</v>
      </c>
      <c r="I48" s="541" t="s">
        <v>3396</v>
      </c>
      <c r="J48" s="541"/>
      <c r="K48" s="541"/>
      <c r="L48" s="541"/>
      <c r="M48" s="541"/>
      <c r="N48" s="541"/>
      <c r="O48" s="541"/>
      <c r="P48" s="555" t="s">
        <v>3396</v>
      </c>
      <c r="Q48" s="555" t="s">
        <v>3396</v>
      </c>
      <c r="R48" s="541"/>
      <c r="S48" s="541"/>
    </row>
    <row r="49" spans="1:19" x14ac:dyDescent="0.25">
      <c r="A49" s="548" t="s">
        <v>4478</v>
      </c>
      <c r="B49" s="377" t="s">
        <v>3850</v>
      </c>
      <c r="C49" s="541">
        <f t="shared" si="1"/>
        <v>258</v>
      </c>
      <c r="D49" s="541" t="s">
        <v>3396</v>
      </c>
      <c r="E49" s="541"/>
      <c r="F49" s="541"/>
      <c r="G49" s="541" t="s">
        <v>3396</v>
      </c>
      <c r="H49" s="541" t="s">
        <v>3396</v>
      </c>
      <c r="I49" s="541"/>
      <c r="J49" s="541"/>
      <c r="K49" s="541" t="s">
        <v>3396</v>
      </c>
      <c r="L49" s="541" t="s">
        <v>3396</v>
      </c>
      <c r="M49" s="541"/>
      <c r="N49" s="541"/>
      <c r="O49" s="541" t="s">
        <v>3396</v>
      </c>
      <c r="P49" s="555" t="s">
        <v>3396</v>
      </c>
      <c r="Q49" s="555"/>
      <c r="R49" s="541"/>
      <c r="S49" s="541" t="s">
        <v>3396</v>
      </c>
    </row>
    <row r="50" spans="1:19" ht="25.5" x14ac:dyDescent="0.25">
      <c r="A50" s="548" t="s">
        <v>4479</v>
      </c>
      <c r="B50" s="377" t="s">
        <v>3851</v>
      </c>
      <c r="C50" s="541">
        <f t="shared" si="1"/>
        <v>218</v>
      </c>
      <c r="D50" s="541" t="s">
        <v>3396</v>
      </c>
      <c r="E50" s="541"/>
      <c r="F50" s="541"/>
      <c r="G50" s="541" t="s">
        <v>3396</v>
      </c>
      <c r="H50" s="541" t="s">
        <v>3396</v>
      </c>
      <c r="I50" s="541"/>
      <c r="J50" s="541"/>
      <c r="K50" s="541" t="s">
        <v>3396</v>
      </c>
      <c r="L50" s="547" t="s">
        <v>3396</v>
      </c>
      <c r="M50" s="547"/>
      <c r="N50" s="547"/>
      <c r="O50" s="547" t="s">
        <v>3396</v>
      </c>
      <c r="P50" s="555" t="s">
        <v>3396</v>
      </c>
      <c r="Q50" s="555"/>
      <c r="R50" s="547"/>
      <c r="S50" s="547" t="s">
        <v>3396</v>
      </c>
    </row>
    <row r="51" spans="1:19" ht="38.25" x14ac:dyDescent="0.25">
      <c r="A51" s="548" t="s">
        <v>4480</v>
      </c>
      <c r="B51" s="377" t="s">
        <v>2925</v>
      </c>
      <c r="C51" s="541">
        <f t="shared" si="1"/>
        <v>713</v>
      </c>
      <c r="D51" s="541" t="s">
        <v>3396</v>
      </c>
      <c r="E51" s="541"/>
      <c r="F51" s="541"/>
      <c r="G51" s="541" t="s">
        <v>3396</v>
      </c>
      <c r="H51" s="541" t="s">
        <v>3396</v>
      </c>
      <c r="I51" s="541"/>
      <c r="J51" s="541"/>
      <c r="K51" s="541" t="s">
        <v>3396</v>
      </c>
      <c r="L51" s="547" t="s">
        <v>3396</v>
      </c>
      <c r="M51" s="547"/>
      <c r="N51" s="547"/>
      <c r="O51" s="547" t="s">
        <v>3396</v>
      </c>
      <c r="P51" s="555" t="s">
        <v>3396</v>
      </c>
      <c r="R51" s="547"/>
      <c r="S51" s="547" t="s">
        <v>3396</v>
      </c>
    </row>
    <row r="52" spans="1:19" ht="38.25" x14ac:dyDescent="0.25">
      <c r="A52" s="548" t="s">
        <v>4481</v>
      </c>
      <c r="B52" s="377" t="s">
        <v>3852</v>
      </c>
      <c r="C52" s="541">
        <f t="shared" si="1"/>
        <v>258</v>
      </c>
      <c r="D52" s="541"/>
      <c r="E52" s="541"/>
      <c r="F52" s="541" t="s">
        <v>3396</v>
      </c>
      <c r="G52" s="541" t="s">
        <v>3396</v>
      </c>
      <c r="H52" s="541" t="s">
        <v>3396</v>
      </c>
      <c r="I52" s="541" t="s">
        <v>3396</v>
      </c>
      <c r="J52" s="541" t="s">
        <v>3396</v>
      </c>
      <c r="K52" s="541" t="s">
        <v>3396</v>
      </c>
      <c r="L52" s="541"/>
      <c r="M52" s="541"/>
      <c r="N52" s="541" t="s">
        <v>3396</v>
      </c>
      <c r="O52" s="541" t="s">
        <v>3396</v>
      </c>
      <c r="P52" s="555" t="s">
        <v>3396</v>
      </c>
      <c r="Q52" s="555" t="s">
        <v>3396</v>
      </c>
      <c r="R52" s="541" t="s">
        <v>3396</v>
      </c>
      <c r="S52" s="541" t="s">
        <v>3396</v>
      </c>
    </row>
    <row r="53" spans="1:19" ht="38.25" x14ac:dyDescent="0.25">
      <c r="A53" s="548" t="s">
        <v>4482</v>
      </c>
      <c r="B53" s="377" t="s">
        <v>3853</v>
      </c>
      <c r="C53" s="541">
        <f t="shared" si="1"/>
        <v>77</v>
      </c>
      <c r="D53" s="541"/>
      <c r="E53" s="541"/>
      <c r="F53" s="541"/>
      <c r="G53" s="541"/>
      <c r="H53" s="541" t="s">
        <v>3396</v>
      </c>
      <c r="I53" s="541" t="s">
        <v>3396</v>
      </c>
      <c r="J53" s="541" t="s">
        <v>3396</v>
      </c>
      <c r="K53" s="541" t="s">
        <v>3396</v>
      </c>
      <c r="L53" s="541"/>
      <c r="M53" s="541"/>
      <c r="N53" s="541"/>
      <c r="O53" s="541"/>
      <c r="P53" s="555" t="s">
        <v>3396</v>
      </c>
      <c r="Q53" s="555" t="s">
        <v>3396</v>
      </c>
      <c r="R53" s="541" t="s">
        <v>3396</v>
      </c>
      <c r="S53" s="541" t="s">
        <v>3396</v>
      </c>
    </row>
    <row r="54" spans="1:19" ht="127.5" x14ac:dyDescent="0.25">
      <c r="A54" s="548" t="s">
        <v>4469</v>
      </c>
      <c r="B54" s="377" t="s">
        <v>3854</v>
      </c>
      <c r="C54" s="541">
        <f t="shared" si="1"/>
        <v>168</v>
      </c>
      <c r="D54" s="541" t="s">
        <v>3396</v>
      </c>
      <c r="E54" s="541" t="s">
        <v>3396</v>
      </c>
      <c r="F54" s="541" t="s">
        <v>3396</v>
      </c>
      <c r="G54" s="541" t="s">
        <v>3396</v>
      </c>
      <c r="H54" s="541" t="s">
        <v>3396</v>
      </c>
      <c r="I54" s="541" t="s">
        <v>3396</v>
      </c>
      <c r="J54" s="541" t="s">
        <v>3396</v>
      </c>
      <c r="K54" s="541" t="s">
        <v>3396</v>
      </c>
      <c r="L54" s="541" t="s">
        <v>3396</v>
      </c>
      <c r="M54" s="541" t="s">
        <v>3396</v>
      </c>
      <c r="N54" s="541" t="s">
        <v>3396</v>
      </c>
      <c r="O54" s="541" t="s">
        <v>3396</v>
      </c>
      <c r="P54" s="555" t="s">
        <v>3396</v>
      </c>
      <c r="Q54" s="555" t="s">
        <v>3396</v>
      </c>
      <c r="R54" s="541" t="s">
        <v>3396</v>
      </c>
      <c r="S54" s="541" t="s">
        <v>3396</v>
      </c>
    </row>
    <row r="55" spans="1:19" ht="140.25" x14ac:dyDescent="0.25">
      <c r="A55" s="548" t="s">
        <v>4470</v>
      </c>
      <c r="B55" s="377" t="s">
        <v>3855</v>
      </c>
      <c r="C55" s="541">
        <f t="shared" si="1"/>
        <v>334</v>
      </c>
      <c r="D55" s="541" t="s">
        <v>3396</v>
      </c>
      <c r="E55" s="541" t="s">
        <v>3396</v>
      </c>
      <c r="F55" s="541" t="s">
        <v>3396</v>
      </c>
      <c r="G55" s="541" t="s">
        <v>3396</v>
      </c>
      <c r="H55" s="541" t="s">
        <v>3396</v>
      </c>
      <c r="I55" s="541" t="s">
        <v>3396</v>
      </c>
      <c r="J55" s="541" t="s">
        <v>3396</v>
      </c>
      <c r="K55" s="541" t="s">
        <v>3396</v>
      </c>
      <c r="L55" s="541" t="s">
        <v>3396</v>
      </c>
      <c r="M55" s="541" t="s">
        <v>3396</v>
      </c>
      <c r="N55" s="541" t="s">
        <v>3396</v>
      </c>
      <c r="O55" s="541" t="s">
        <v>3396</v>
      </c>
      <c r="P55" s="555" t="s">
        <v>3396</v>
      </c>
      <c r="Q55" s="555" t="s">
        <v>3396</v>
      </c>
      <c r="R55" s="541" t="s">
        <v>3396</v>
      </c>
      <c r="S55" s="541" t="s">
        <v>3396</v>
      </c>
    </row>
    <row r="56" spans="1:19" ht="38.25" x14ac:dyDescent="0.25">
      <c r="A56" s="548" t="s">
        <v>4483</v>
      </c>
      <c r="B56" s="377" t="s">
        <v>4336</v>
      </c>
      <c r="C56" s="541">
        <v>215</v>
      </c>
      <c r="D56" s="541"/>
      <c r="E56" s="541" t="s">
        <v>3396</v>
      </c>
      <c r="F56" s="541" t="s">
        <v>3396</v>
      </c>
      <c r="G56" s="541"/>
      <c r="H56" s="541"/>
      <c r="I56" s="541" t="s">
        <v>3396</v>
      </c>
      <c r="J56" s="541" t="s">
        <v>3396</v>
      </c>
      <c r="K56" s="541"/>
      <c r="L56" s="541"/>
      <c r="M56" s="541" t="s">
        <v>3396</v>
      </c>
      <c r="N56" s="541" t="s">
        <v>3396</v>
      </c>
      <c r="O56" s="541"/>
      <c r="P56" s="555"/>
      <c r="Q56" s="555" t="s">
        <v>3396</v>
      </c>
      <c r="R56" s="541" t="s">
        <v>3396</v>
      </c>
      <c r="S56" s="541"/>
    </row>
    <row r="57" spans="1:19" ht="30" x14ac:dyDescent="0.25">
      <c r="A57" s="527" t="s">
        <v>4484</v>
      </c>
      <c r="B57" s="409" t="s">
        <v>3857</v>
      </c>
      <c r="C57" s="541">
        <f t="shared" ref="C57:C58" si="2">ROUND(C33*1.05,0)</f>
        <v>168</v>
      </c>
      <c r="D57" s="541"/>
      <c r="E57" s="541"/>
      <c r="F57" s="541"/>
      <c r="G57" s="541"/>
      <c r="H57" s="541"/>
      <c r="I57" s="541"/>
      <c r="J57" s="541"/>
      <c r="K57" s="541"/>
      <c r="L57" s="541" t="s">
        <v>3396</v>
      </c>
      <c r="M57" s="541" t="s">
        <v>3396</v>
      </c>
      <c r="N57" s="541" t="s">
        <v>3396</v>
      </c>
      <c r="O57" s="541" t="s">
        <v>3396</v>
      </c>
      <c r="P57" s="555" t="s">
        <v>3396</v>
      </c>
      <c r="Q57" s="555" t="s">
        <v>3396</v>
      </c>
      <c r="R57" s="541" t="s">
        <v>3396</v>
      </c>
      <c r="S57" s="541" t="s">
        <v>3396</v>
      </c>
    </row>
    <row r="58" spans="1:19" ht="30" x14ac:dyDescent="0.25">
      <c r="A58" s="527" t="s">
        <v>4485</v>
      </c>
      <c r="B58" s="409" t="s">
        <v>3866</v>
      </c>
      <c r="C58" s="541">
        <f t="shared" si="2"/>
        <v>548</v>
      </c>
      <c r="D58" s="541"/>
      <c r="E58" s="541"/>
      <c r="F58" s="541"/>
      <c r="G58" s="541"/>
      <c r="H58" s="541"/>
      <c r="I58" s="541"/>
      <c r="J58" s="541"/>
      <c r="K58" s="541"/>
      <c r="L58" s="541" t="s">
        <v>3396</v>
      </c>
      <c r="M58" s="541" t="s">
        <v>3396</v>
      </c>
      <c r="N58" s="541" t="s">
        <v>3396</v>
      </c>
      <c r="O58" s="541" t="s">
        <v>3396</v>
      </c>
      <c r="P58" s="555" t="s">
        <v>3396</v>
      </c>
      <c r="Q58" s="555" t="s">
        <v>3396</v>
      </c>
      <c r="R58" s="541" t="s">
        <v>3396</v>
      </c>
      <c r="S58" s="541" t="s">
        <v>3396</v>
      </c>
    </row>
    <row r="60" spans="1:19" s="540" customFormat="1" ht="18.75" x14ac:dyDescent="0.25">
      <c r="A60" s="706" t="s">
        <v>3860</v>
      </c>
      <c r="B60" s="706"/>
      <c r="C60" s="706"/>
      <c r="D60" s="706"/>
      <c r="E60" s="706"/>
      <c r="F60" s="706"/>
      <c r="G60" s="706"/>
      <c r="H60" s="706"/>
      <c r="I60" s="706"/>
      <c r="J60" s="706"/>
      <c r="K60" s="706"/>
      <c r="L60" s="706"/>
      <c r="M60" s="706"/>
      <c r="N60" s="706"/>
      <c r="O60" s="706"/>
      <c r="P60" s="706"/>
      <c r="Q60" s="706"/>
      <c r="R60" s="706"/>
      <c r="S60" s="706"/>
    </row>
    <row r="63" spans="1:19" x14ac:dyDescent="0.25">
      <c r="A63" s="707" t="s">
        <v>1025</v>
      </c>
      <c r="B63" s="710" t="s">
        <v>1537</v>
      </c>
      <c r="C63" s="710" t="s">
        <v>2065</v>
      </c>
      <c r="D63" s="713" t="s">
        <v>3842</v>
      </c>
      <c r="E63" s="713"/>
      <c r="F63" s="713"/>
      <c r="G63" s="713"/>
      <c r="H63" s="713"/>
      <c r="I63" s="713"/>
      <c r="J63" s="713"/>
      <c r="K63" s="713"/>
      <c r="L63" s="713" t="s">
        <v>3843</v>
      </c>
      <c r="M63" s="713"/>
      <c r="N63" s="713"/>
      <c r="O63" s="713"/>
      <c r="P63" s="713"/>
      <c r="Q63" s="713"/>
      <c r="R63" s="713"/>
      <c r="S63" s="713"/>
    </row>
    <row r="64" spans="1:19" x14ac:dyDescent="0.25">
      <c r="A64" s="708"/>
      <c r="B64" s="711"/>
      <c r="C64" s="711"/>
      <c r="D64" s="218" t="str">
        <f t="shared" ref="D64:S64" si="3">_xlfn.CONCAT(D16,".r")</f>
        <v>2.10.604.01.2.r</v>
      </c>
      <c r="E64" s="218" t="str">
        <f t="shared" si="3"/>
        <v>2.10.604.01.1.r</v>
      </c>
      <c r="F64" s="218" t="str">
        <f t="shared" si="3"/>
        <v>2.10.604.01.3.r</v>
      </c>
      <c r="G64" s="218" t="str">
        <f t="shared" si="3"/>
        <v>2.10.604.01.4.r</v>
      </c>
      <c r="H64" s="218" t="str">
        <f t="shared" si="3"/>
        <v>2.10.604.01.5.r</v>
      </c>
      <c r="I64" s="218" t="str">
        <f t="shared" si="3"/>
        <v>2.10.604.01.6.r</v>
      </c>
      <c r="J64" s="218" t="str">
        <f t="shared" si="3"/>
        <v>2.10.604.01.7.r</v>
      </c>
      <c r="K64" s="218" t="str">
        <f t="shared" si="3"/>
        <v>2.10.604.01.8.r</v>
      </c>
      <c r="L64" s="218" t="str">
        <f t="shared" si="3"/>
        <v>2.10.604.02.2.r</v>
      </c>
      <c r="M64" s="218" t="str">
        <f t="shared" si="3"/>
        <v>2.10.604.02.1.r</v>
      </c>
      <c r="N64" s="218" t="str">
        <f t="shared" si="3"/>
        <v>2.10.604.02.3.r</v>
      </c>
      <c r="O64" s="218" t="str">
        <f t="shared" si="3"/>
        <v>2.10.604.02.4.r</v>
      </c>
      <c r="P64" s="218" t="str">
        <f t="shared" si="3"/>
        <v>2.10.604.02.5.r</v>
      </c>
      <c r="Q64" s="218" t="str">
        <f t="shared" si="3"/>
        <v>2.10.604.02.6.r</v>
      </c>
      <c r="R64" s="218" t="str">
        <f t="shared" si="3"/>
        <v>2.10.604.02.7.r</v>
      </c>
      <c r="S64" s="218" t="str">
        <f t="shared" si="3"/>
        <v>2.10.604.02.8.r</v>
      </c>
    </row>
    <row r="65" spans="1:19" ht="76.5" x14ac:dyDescent="0.25">
      <c r="A65" s="709"/>
      <c r="B65" s="712"/>
      <c r="C65" s="712"/>
      <c r="D65" s="317" t="s">
        <v>2843</v>
      </c>
      <c r="E65" s="317" t="s">
        <v>2840</v>
      </c>
      <c r="F65" s="317" t="s">
        <v>2846</v>
      </c>
      <c r="G65" s="317" t="s">
        <v>2849</v>
      </c>
      <c r="H65" s="418" t="s">
        <v>2852</v>
      </c>
      <c r="I65" s="418" t="s">
        <v>2855</v>
      </c>
      <c r="J65" s="418" t="s">
        <v>2858</v>
      </c>
      <c r="K65" s="418" t="s">
        <v>2861</v>
      </c>
      <c r="L65" s="317" t="s">
        <v>2843</v>
      </c>
      <c r="M65" s="317" t="s">
        <v>2840</v>
      </c>
      <c r="N65" s="317" t="s">
        <v>2846</v>
      </c>
      <c r="O65" s="317" t="s">
        <v>2849</v>
      </c>
      <c r="P65" s="418" t="s">
        <v>2852</v>
      </c>
      <c r="Q65" s="418" t="s">
        <v>2855</v>
      </c>
      <c r="R65" s="418" t="s">
        <v>2858</v>
      </c>
      <c r="S65" s="418" t="s">
        <v>2861</v>
      </c>
    </row>
    <row r="66" spans="1:19" x14ac:dyDescent="0.25">
      <c r="A66" s="548" t="s">
        <v>4471</v>
      </c>
      <c r="B66" s="377" t="s">
        <v>3844</v>
      </c>
      <c r="C66" s="541">
        <f t="shared" ref="C66:C74" si="4">C18</f>
        <v>73</v>
      </c>
      <c r="D66" s="541" t="s">
        <v>3396</v>
      </c>
      <c r="E66" s="541" t="s">
        <v>3396</v>
      </c>
      <c r="F66" s="541" t="s">
        <v>3396</v>
      </c>
      <c r="G66" s="541" t="s">
        <v>3396</v>
      </c>
      <c r="H66" s="541" t="s">
        <v>3396</v>
      </c>
      <c r="I66" s="541" t="s">
        <v>3396</v>
      </c>
      <c r="J66" s="541" t="s">
        <v>3396</v>
      </c>
      <c r="K66" s="541" t="s">
        <v>3396</v>
      </c>
      <c r="L66" s="541" t="s">
        <v>3396</v>
      </c>
      <c r="M66" s="541" t="s">
        <v>3396</v>
      </c>
      <c r="N66" s="541" t="s">
        <v>3396</v>
      </c>
      <c r="O66" s="541" t="s">
        <v>3396</v>
      </c>
      <c r="P66" s="555" t="s">
        <v>3396</v>
      </c>
      <c r="Q66" s="555" t="s">
        <v>3396</v>
      </c>
      <c r="R66" s="541" t="s">
        <v>3396</v>
      </c>
      <c r="S66" s="541" t="s">
        <v>3396</v>
      </c>
    </row>
    <row r="67" spans="1:19" ht="25.5" x14ac:dyDescent="0.25">
      <c r="A67" s="548" t="s">
        <v>4472</v>
      </c>
      <c r="B67" s="377" t="s">
        <v>3845</v>
      </c>
      <c r="C67" s="541">
        <f t="shared" si="4"/>
        <v>73</v>
      </c>
      <c r="D67" s="541" t="s">
        <v>3396</v>
      </c>
      <c r="E67" s="541" t="s">
        <v>3396</v>
      </c>
      <c r="F67" s="541" t="s">
        <v>3396</v>
      </c>
      <c r="G67" s="541" t="s">
        <v>3396</v>
      </c>
      <c r="H67" s="541" t="s">
        <v>3396</v>
      </c>
      <c r="I67" s="541" t="s">
        <v>3396</v>
      </c>
      <c r="J67" s="541" t="s">
        <v>3396</v>
      </c>
      <c r="K67" s="541" t="s">
        <v>3396</v>
      </c>
      <c r="L67" s="541" t="s">
        <v>3396</v>
      </c>
      <c r="M67" s="541" t="s">
        <v>3396</v>
      </c>
      <c r="N67" s="541" t="s">
        <v>3396</v>
      </c>
      <c r="O67" s="541" t="s">
        <v>3396</v>
      </c>
      <c r="P67" s="555" t="s">
        <v>3396</v>
      </c>
      <c r="Q67" s="555" t="s">
        <v>3396</v>
      </c>
      <c r="R67" s="541" t="s">
        <v>3396</v>
      </c>
      <c r="S67" s="541" t="s">
        <v>3396</v>
      </c>
    </row>
    <row r="68" spans="1:19" ht="25.5" x14ac:dyDescent="0.25">
      <c r="A68" s="548" t="s">
        <v>4473</v>
      </c>
      <c r="B68" s="377" t="s">
        <v>3514</v>
      </c>
      <c r="C68" s="541">
        <f t="shared" si="4"/>
        <v>122</v>
      </c>
      <c r="D68" s="541" t="s">
        <v>3396</v>
      </c>
      <c r="E68" s="541" t="s">
        <v>3396</v>
      </c>
      <c r="F68" s="541" t="s">
        <v>3396</v>
      </c>
      <c r="G68" s="541" t="s">
        <v>3396</v>
      </c>
      <c r="H68" s="541" t="s">
        <v>3396</v>
      </c>
      <c r="I68" s="541" t="s">
        <v>3396</v>
      </c>
      <c r="J68" s="541" t="s">
        <v>3396</v>
      </c>
      <c r="K68" s="541" t="s">
        <v>3396</v>
      </c>
      <c r="L68" s="541" t="s">
        <v>3396</v>
      </c>
      <c r="M68" s="541" t="s">
        <v>3396</v>
      </c>
      <c r="N68" s="541" t="s">
        <v>3396</v>
      </c>
      <c r="O68" s="541" t="s">
        <v>3396</v>
      </c>
      <c r="P68" s="555" t="s">
        <v>3396</v>
      </c>
      <c r="Q68" s="555" t="s">
        <v>3396</v>
      </c>
      <c r="R68" s="541" t="s">
        <v>3396</v>
      </c>
      <c r="S68" s="541" t="s">
        <v>3396</v>
      </c>
    </row>
    <row r="69" spans="1:19" x14ac:dyDescent="0.25">
      <c r="A69" s="548" t="s">
        <v>4474</v>
      </c>
      <c r="B69" s="377" t="s">
        <v>3846</v>
      </c>
      <c r="C69" s="541">
        <f t="shared" si="4"/>
        <v>24</v>
      </c>
      <c r="D69" s="541" t="s">
        <v>3396</v>
      </c>
      <c r="E69" s="541" t="s">
        <v>3396</v>
      </c>
      <c r="F69" s="541" t="s">
        <v>3396</v>
      </c>
      <c r="G69" s="541" t="s">
        <v>3396</v>
      </c>
      <c r="H69" s="541" t="s">
        <v>3396</v>
      </c>
      <c r="I69" s="541" t="s">
        <v>3396</v>
      </c>
      <c r="J69" s="541" t="s">
        <v>3396</v>
      </c>
      <c r="K69" s="541" t="s">
        <v>3396</v>
      </c>
      <c r="L69" s="541" t="s">
        <v>3396</v>
      </c>
      <c r="M69" s="541" t="s">
        <v>3396</v>
      </c>
      <c r="N69" s="541" t="s">
        <v>3396</v>
      </c>
      <c r="O69" s="541" t="s">
        <v>3396</v>
      </c>
      <c r="P69" s="555" t="s">
        <v>3396</v>
      </c>
      <c r="Q69" s="555" t="s">
        <v>3396</v>
      </c>
      <c r="R69" s="541" t="s">
        <v>3396</v>
      </c>
      <c r="S69" s="541" t="s">
        <v>3396</v>
      </c>
    </row>
    <row r="70" spans="1:19" x14ac:dyDescent="0.25">
      <c r="A70" s="548" t="s">
        <v>4475</v>
      </c>
      <c r="B70" s="377" t="s">
        <v>3847</v>
      </c>
      <c r="C70" s="541">
        <f t="shared" si="4"/>
        <v>26</v>
      </c>
      <c r="D70" s="541" t="s">
        <v>3396</v>
      </c>
      <c r="E70" s="541" t="s">
        <v>3396</v>
      </c>
      <c r="F70" s="541" t="s">
        <v>3396</v>
      </c>
      <c r="G70" s="541" t="s">
        <v>3396</v>
      </c>
      <c r="H70" s="541" t="s">
        <v>3396</v>
      </c>
      <c r="I70" s="541" t="s">
        <v>3396</v>
      </c>
      <c r="J70" s="541" t="s">
        <v>3396</v>
      </c>
      <c r="K70" s="541" t="s">
        <v>3396</v>
      </c>
      <c r="L70" s="541" t="s">
        <v>3396</v>
      </c>
      <c r="M70" s="541" t="s">
        <v>3396</v>
      </c>
      <c r="N70" s="541" t="s">
        <v>3396</v>
      </c>
      <c r="O70" s="541" t="s">
        <v>3396</v>
      </c>
      <c r="P70" s="555" t="s">
        <v>3396</v>
      </c>
      <c r="Q70" s="555" t="s">
        <v>3396</v>
      </c>
      <c r="R70" s="541" t="s">
        <v>3396</v>
      </c>
      <c r="S70" s="541" t="s">
        <v>3396</v>
      </c>
    </row>
    <row r="71" spans="1:19" ht="25.5" x14ac:dyDescent="0.25">
      <c r="A71" s="548" t="s">
        <v>4476</v>
      </c>
      <c r="B71" s="377" t="s">
        <v>3848</v>
      </c>
      <c r="C71" s="541">
        <f t="shared" si="4"/>
        <v>122</v>
      </c>
      <c r="D71" s="541" t="s">
        <v>3396</v>
      </c>
      <c r="E71" s="541" t="s">
        <v>3396</v>
      </c>
      <c r="F71" s="541" t="s">
        <v>3396</v>
      </c>
      <c r="G71" s="541" t="s">
        <v>3396</v>
      </c>
      <c r="H71" s="541"/>
      <c r="I71" s="541"/>
      <c r="J71" s="541"/>
      <c r="K71" s="541"/>
      <c r="L71" s="541" t="s">
        <v>3396</v>
      </c>
      <c r="M71" s="541" t="s">
        <v>3396</v>
      </c>
      <c r="N71" s="541" t="s">
        <v>3396</v>
      </c>
      <c r="O71" s="541" t="s">
        <v>3396</v>
      </c>
      <c r="P71" s="555"/>
      <c r="Q71" s="555"/>
      <c r="R71" s="541"/>
      <c r="S71" s="541"/>
    </row>
    <row r="72" spans="1:19" x14ac:dyDescent="0.25">
      <c r="A72" s="548" t="s">
        <v>4477</v>
      </c>
      <c r="B72" s="377" t="s">
        <v>3849</v>
      </c>
      <c r="C72" s="541">
        <f t="shared" si="4"/>
        <v>122</v>
      </c>
      <c r="D72" s="541"/>
      <c r="E72" s="541"/>
      <c r="F72" s="541"/>
      <c r="G72" s="541"/>
      <c r="H72" s="541" t="s">
        <v>3396</v>
      </c>
      <c r="I72" s="541" t="s">
        <v>3396</v>
      </c>
      <c r="J72" s="541"/>
      <c r="K72" s="541"/>
      <c r="L72" s="541"/>
      <c r="M72" s="541"/>
      <c r="N72" s="541"/>
      <c r="O72" s="541"/>
      <c r="P72" s="555" t="s">
        <v>3396</v>
      </c>
      <c r="Q72" s="555" t="s">
        <v>3396</v>
      </c>
      <c r="R72" s="541"/>
      <c r="S72" s="541"/>
    </row>
    <row r="73" spans="1:19" x14ac:dyDescent="0.25">
      <c r="A73" s="548" t="s">
        <v>4478</v>
      </c>
      <c r="B73" s="377" t="s">
        <v>3850</v>
      </c>
      <c r="C73" s="541">
        <f t="shared" si="4"/>
        <v>246</v>
      </c>
      <c r="D73" s="541" t="s">
        <v>3396</v>
      </c>
      <c r="E73" s="541"/>
      <c r="F73" s="541"/>
      <c r="G73" s="541" t="s">
        <v>3396</v>
      </c>
      <c r="H73" s="541" t="s">
        <v>3396</v>
      </c>
      <c r="I73" s="541"/>
      <c r="J73" s="541"/>
      <c r="K73" s="541" t="s">
        <v>3396</v>
      </c>
      <c r="L73" s="541" t="s">
        <v>3396</v>
      </c>
      <c r="M73" s="541"/>
      <c r="N73" s="541"/>
      <c r="O73" s="541" t="s">
        <v>3396</v>
      </c>
      <c r="P73" s="555" t="s">
        <v>3396</v>
      </c>
      <c r="Q73" s="555"/>
      <c r="R73" s="541"/>
      <c r="S73" s="541" t="s">
        <v>3396</v>
      </c>
    </row>
    <row r="74" spans="1:19" ht="25.5" x14ac:dyDescent="0.25">
      <c r="A74" s="548" t="s">
        <v>4479</v>
      </c>
      <c r="B74" s="377" t="s">
        <v>3851</v>
      </c>
      <c r="C74" s="541">
        <f t="shared" si="4"/>
        <v>208</v>
      </c>
      <c r="D74" s="541" t="s">
        <v>3396</v>
      </c>
      <c r="E74" s="541"/>
      <c r="F74" s="541"/>
      <c r="G74" s="541" t="s">
        <v>3396</v>
      </c>
      <c r="H74" s="541" t="s">
        <v>3396</v>
      </c>
      <c r="I74" s="541"/>
      <c r="J74" s="541"/>
      <c r="K74" s="541" t="s">
        <v>3396</v>
      </c>
      <c r="L74" s="547" t="s">
        <v>3396</v>
      </c>
      <c r="M74" s="547"/>
      <c r="N74" s="547"/>
      <c r="O74" s="547" t="s">
        <v>3396</v>
      </c>
      <c r="P74" s="555" t="s">
        <v>3396</v>
      </c>
      <c r="Q74" s="555"/>
      <c r="R74" s="547"/>
      <c r="S74" s="547" t="s">
        <v>3396</v>
      </c>
    </row>
    <row r="75" spans="1:19" ht="38.25" x14ac:dyDescent="0.25">
      <c r="A75" s="548" t="s">
        <v>4480</v>
      </c>
      <c r="B75" s="377" t="s">
        <v>2925</v>
      </c>
      <c r="C75" s="541">
        <v>679</v>
      </c>
      <c r="D75" s="541" t="s">
        <v>3396</v>
      </c>
      <c r="E75" s="541"/>
      <c r="F75" s="541"/>
      <c r="G75" s="541" t="s">
        <v>3396</v>
      </c>
      <c r="H75" s="541" t="s">
        <v>3396</v>
      </c>
      <c r="I75" s="541"/>
      <c r="J75" s="541"/>
      <c r="K75" s="541" t="s">
        <v>3396</v>
      </c>
      <c r="L75" s="547" t="s">
        <v>3396</v>
      </c>
      <c r="M75" s="547"/>
      <c r="N75" s="547"/>
      <c r="O75" s="547" t="s">
        <v>3396</v>
      </c>
      <c r="P75" s="555" t="s">
        <v>3396</v>
      </c>
      <c r="R75" s="547"/>
      <c r="S75" s="547" t="s">
        <v>3396</v>
      </c>
    </row>
    <row r="76" spans="1:19" ht="38.25" x14ac:dyDescent="0.25">
      <c r="A76" s="548" t="s">
        <v>4481</v>
      </c>
      <c r="B76" s="377" t="s">
        <v>3852</v>
      </c>
      <c r="C76" s="541">
        <f>C28</f>
        <v>246</v>
      </c>
      <c r="D76" s="541"/>
      <c r="E76" s="541"/>
      <c r="F76" s="541" t="s">
        <v>3396</v>
      </c>
      <c r="G76" s="541" t="s">
        <v>3396</v>
      </c>
      <c r="H76" s="541" t="s">
        <v>3396</v>
      </c>
      <c r="I76" s="541" t="s">
        <v>3396</v>
      </c>
      <c r="J76" s="541" t="s">
        <v>3396</v>
      </c>
      <c r="K76" s="541" t="s">
        <v>3396</v>
      </c>
      <c r="L76" s="541"/>
      <c r="M76" s="541"/>
      <c r="N76" s="541" t="s">
        <v>3396</v>
      </c>
      <c r="O76" s="541" t="s">
        <v>3396</v>
      </c>
      <c r="P76" s="555" t="s">
        <v>3396</v>
      </c>
      <c r="Q76" s="555" t="s">
        <v>3396</v>
      </c>
      <c r="R76" s="541" t="s">
        <v>3396</v>
      </c>
      <c r="S76" s="541" t="s">
        <v>3396</v>
      </c>
    </row>
    <row r="77" spans="1:19" ht="38.25" x14ac:dyDescent="0.25">
      <c r="A77" s="548" t="s">
        <v>4482</v>
      </c>
      <c r="B77" s="377" t="s">
        <v>3853</v>
      </c>
      <c r="C77" s="541">
        <f>C29</f>
        <v>73</v>
      </c>
      <c r="D77" s="541"/>
      <c r="E77" s="541"/>
      <c r="F77" s="541"/>
      <c r="G77" s="541"/>
      <c r="H77" s="541" t="s">
        <v>3396</v>
      </c>
      <c r="I77" s="541" t="s">
        <v>3396</v>
      </c>
      <c r="J77" s="541" t="s">
        <v>3396</v>
      </c>
      <c r="K77" s="541" t="s">
        <v>3396</v>
      </c>
      <c r="L77" s="541"/>
      <c r="M77" s="541"/>
      <c r="N77" s="541"/>
      <c r="O77" s="541"/>
      <c r="P77" s="555" t="s">
        <v>3396</v>
      </c>
      <c r="Q77" s="555" t="s">
        <v>3396</v>
      </c>
      <c r="R77" s="541" t="s">
        <v>3396</v>
      </c>
      <c r="S77" s="541" t="s">
        <v>3396</v>
      </c>
    </row>
    <row r="78" spans="1:19" ht="127.5" x14ac:dyDescent="0.25">
      <c r="A78" s="548" t="s">
        <v>4469</v>
      </c>
      <c r="B78" s="377" t="s">
        <v>3854</v>
      </c>
      <c r="C78" s="541">
        <f>C30</f>
        <v>160</v>
      </c>
      <c r="D78" s="541" t="s">
        <v>3396</v>
      </c>
      <c r="E78" s="541" t="s">
        <v>3396</v>
      </c>
      <c r="F78" s="541" t="s">
        <v>3396</v>
      </c>
      <c r="G78" s="541" t="s">
        <v>3396</v>
      </c>
      <c r="H78" s="541" t="s">
        <v>3396</v>
      </c>
      <c r="I78" s="541" t="s">
        <v>3396</v>
      </c>
      <c r="J78" s="541" t="s">
        <v>3396</v>
      </c>
      <c r="K78" s="541" t="s">
        <v>3396</v>
      </c>
      <c r="L78" s="541" t="s">
        <v>3396</v>
      </c>
      <c r="M78" s="541" t="s">
        <v>3396</v>
      </c>
      <c r="N78" s="541" t="s">
        <v>3396</v>
      </c>
      <c r="O78" s="541" t="s">
        <v>3396</v>
      </c>
      <c r="P78" s="555" t="s">
        <v>3396</v>
      </c>
      <c r="Q78" s="555" t="s">
        <v>3396</v>
      </c>
      <c r="R78" s="541" t="s">
        <v>3396</v>
      </c>
      <c r="S78" s="541" t="s">
        <v>3396</v>
      </c>
    </row>
    <row r="79" spans="1:19" ht="140.25" x14ac:dyDescent="0.25">
      <c r="A79" s="548" t="s">
        <v>4470</v>
      </c>
      <c r="B79" s="377" t="s">
        <v>3855</v>
      </c>
      <c r="C79" s="541">
        <f>C31</f>
        <v>318</v>
      </c>
      <c r="D79" s="541" t="s">
        <v>3396</v>
      </c>
      <c r="E79" s="541" t="s">
        <v>3396</v>
      </c>
      <c r="F79" s="541" t="s">
        <v>3396</v>
      </c>
      <c r="G79" s="541" t="s">
        <v>3396</v>
      </c>
      <c r="H79" s="541" t="s">
        <v>3396</v>
      </c>
      <c r="I79" s="541" t="s">
        <v>3396</v>
      </c>
      <c r="J79" s="541" t="s">
        <v>3396</v>
      </c>
      <c r="K79" s="541" t="s">
        <v>3396</v>
      </c>
      <c r="L79" s="541" t="s">
        <v>3396</v>
      </c>
      <c r="M79" s="541" t="s">
        <v>3396</v>
      </c>
      <c r="N79" s="541" t="s">
        <v>3396</v>
      </c>
      <c r="O79" s="541" t="s">
        <v>3396</v>
      </c>
      <c r="P79" s="555" t="s">
        <v>3396</v>
      </c>
      <c r="Q79" s="555" t="s">
        <v>3396</v>
      </c>
      <c r="R79" s="541" t="s">
        <v>3396</v>
      </c>
      <c r="S79" s="541" t="s">
        <v>3396</v>
      </c>
    </row>
    <row r="80" spans="1:19" ht="38.25" x14ac:dyDescent="0.25">
      <c r="A80" s="548" t="s">
        <v>4483</v>
      </c>
      <c r="B80" s="377" t="s">
        <v>4336</v>
      </c>
      <c r="C80" s="541">
        <v>215</v>
      </c>
      <c r="D80" s="541"/>
      <c r="E80" s="541" t="s">
        <v>3396</v>
      </c>
      <c r="F80" s="541" t="s">
        <v>3396</v>
      </c>
      <c r="G80" s="541"/>
      <c r="H80" s="541"/>
      <c r="I80" s="541" t="s">
        <v>3396</v>
      </c>
      <c r="J80" s="541" t="s">
        <v>3396</v>
      </c>
      <c r="K80" s="541"/>
      <c r="L80" s="541"/>
      <c r="M80" s="541" t="s">
        <v>3396</v>
      </c>
      <c r="N80" s="541" t="s">
        <v>3396</v>
      </c>
      <c r="O80" s="541"/>
      <c r="P80" s="555"/>
      <c r="Q80" s="555" t="s">
        <v>3396</v>
      </c>
      <c r="R80" s="541" t="s">
        <v>3396</v>
      </c>
      <c r="S80" s="541"/>
    </row>
    <row r="81" spans="1:19" ht="30" x14ac:dyDescent="0.25">
      <c r="A81" s="527" t="s">
        <v>4484</v>
      </c>
      <c r="B81" s="409" t="s">
        <v>3857</v>
      </c>
      <c r="C81" s="541">
        <f t="shared" ref="C81:C82" si="5">C33</f>
        <v>160</v>
      </c>
      <c r="D81" s="541"/>
      <c r="E81" s="541"/>
      <c r="F81" s="541"/>
      <c r="G81" s="541"/>
      <c r="H81" s="541"/>
      <c r="I81" s="541"/>
      <c r="J81" s="541"/>
      <c r="K81" s="541"/>
      <c r="L81" s="541" t="s">
        <v>3396</v>
      </c>
      <c r="M81" s="541" t="s">
        <v>3396</v>
      </c>
      <c r="N81" s="541" t="s">
        <v>3396</v>
      </c>
      <c r="O81" s="541" t="s">
        <v>3396</v>
      </c>
      <c r="P81" s="555" t="s">
        <v>3396</v>
      </c>
      <c r="Q81" s="555" t="s">
        <v>3396</v>
      </c>
      <c r="R81" s="541" t="s">
        <v>3396</v>
      </c>
      <c r="S81" s="541" t="s">
        <v>3396</v>
      </c>
    </row>
    <row r="82" spans="1:19" ht="30" x14ac:dyDescent="0.25">
      <c r="A82" s="527" t="s">
        <v>4485</v>
      </c>
      <c r="B82" s="409" t="s">
        <v>3866</v>
      </c>
      <c r="C82" s="541">
        <f t="shared" si="5"/>
        <v>522</v>
      </c>
      <c r="D82" s="541"/>
      <c r="E82" s="541"/>
      <c r="F82" s="541"/>
      <c r="G82" s="541"/>
      <c r="H82" s="541"/>
      <c r="I82" s="541"/>
      <c r="J82" s="541"/>
      <c r="K82" s="541"/>
      <c r="L82" s="541" t="s">
        <v>3396</v>
      </c>
      <c r="M82" s="541" t="s">
        <v>3396</v>
      </c>
      <c r="N82" s="541" t="s">
        <v>3396</v>
      </c>
      <c r="O82" s="541" t="s">
        <v>3396</v>
      </c>
      <c r="P82" s="555" t="s">
        <v>3396</v>
      </c>
      <c r="Q82" s="555" t="s">
        <v>3396</v>
      </c>
      <c r="R82" s="541" t="s">
        <v>3396</v>
      </c>
      <c r="S82" s="541" t="s">
        <v>3396</v>
      </c>
    </row>
    <row r="85" spans="1:19" s="540" customFormat="1" ht="56.25" customHeight="1" x14ac:dyDescent="0.25">
      <c r="A85" s="714" t="s">
        <v>3861</v>
      </c>
      <c r="B85" s="714"/>
      <c r="C85" s="714"/>
      <c r="D85" s="714"/>
      <c r="E85" s="714"/>
      <c r="F85" s="714"/>
      <c r="G85" s="714"/>
      <c r="H85" s="714"/>
      <c r="I85" s="714"/>
      <c r="J85" s="714"/>
      <c r="K85" s="714"/>
      <c r="L85" s="714"/>
      <c r="M85" s="714"/>
      <c r="N85" s="714"/>
      <c r="O85" s="714"/>
      <c r="P85" s="714"/>
      <c r="Q85" s="714"/>
      <c r="R85" s="714"/>
      <c r="S85" s="714"/>
    </row>
    <row r="88" spans="1:19" x14ac:dyDescent="0.25">
      <c r="A88" s="707" t="s">
        <v>1025</v>
      </c>
      <c r="B88" s="710" t="s">
        <v>1537</v>
      </c>
      <c r="C88" s="710" t="s">
        <v>2065</v>
      </c>
      <c r="D88" s="713" t="s">
        <v>3842</v>
      </c>
      <c r="E88" s="713"/>
      <c r="F88" s="713"/>
      <c r="G88" s="713"/>
      <c r="H88" s="713"/>
      <c r="I88" s="713"/>
      <c r="J88" s="713"/>
      <c r="K88" s="713"/>
      <c r="L88" s="713" t="s">
        <v>3843</v>
      </c>
      <c r="M88" s="713"/>
      <c r="N88" s="713"/>
      <c r="O88" s="713"/>
      <c r="P88" s="713"/>
      <c r="Q88" s="713"/>
      <c r="R88" s="713"/>
      <c r="S88" s="713"/>
    </row>
    <row r="89" spans="1:19" x14ac:dyDescent="0.25">
      <c r="A89" s="708"/>
      <c r="B89" s="711"/>
      <c r="C89" s="711"/>
      <c r="D89" s="218" t="str">
        <f t="shared" ref="D89:S89" si="6">_xlfn.CONCAT(D16,".mr")</f>
        <v>2.10.604.01.2.mr</v>
      </c>
      <c r="E89" s="218" t="str">
        <f t="shared" si="6"/>
        <v>2.10.604.01.1.mr</v>
      </c>
      <c r="F89" s="218" t="str">
        <f t="shared" si="6"/>
        <v>2.10.604.01.3.mr</v>
      </c>
      <c r="G89" s="218" t="str">
        <f t="shared" si="6"/>
        <v>2.10.604.01.4.mr</v>
      </c>
      <c r="H89" s="218" t="str">
        <f t="shared" si="6"/>
        <v>2.10.604.01.5.mr</v>
      </c>
      <c r="I89" s="218" t="str">
        <f t="shared" si="6"/>
        <v>2.10.604.01.6.mr</v>
      </c>
      <c r="J89" s="218" t="str">
        <f t="shared" si="6"/>
        <v>2.10.604.01.7.mr</v>
      </c>
      <c r="K89" s="218" t="str">
        <f t="shared" si="6"/>
        <v>2.10.604.01.8.mr</v>
      </c>
      <c r="L89" s="218" t="str">
        <f t="shared" si="6"/>
        <v>2.10.604.02.2.mr</v>
      </c>
      <c r="M89" s="218" t="str">
        <f t="shared" si="6"/>
        <v>2.10.604.02.1.mr</v>
      </c>
      <c r="N89" s="218" t="str">
        <f t="shared" si="6"/>
        <v>2.10.604.02.3.mr</v>
      </c>
      <c r="O89" s="218" t="str">
        <f t="shared" si="6"/>
        <v>2.10.604.02.4.mr</v>
      </c>
      <c r="P89" s="218" t="str">
        <f t="shared" si="6"/>
        <v>2.10.604.02.5.mr</v>
      </c>
      <c r="Q89" s="218" t="str">
        <f t="shared" si="6"/>
        <v>2.10.604.02.6.mr</v>
      </c>
      <c r="R89" s="218" t="str">
        <f t="shared" si="6"/>
        <v>2.10.604.02.7.mr</v>
      </c>
      <c r="S89" s="218" t="str">
        <f t="shared" si="6"/>
        <v>2.10.604.02.8.mr</v>
      </c>
    </row>
    <row r="90" spans="1:19" ht="76.5" x14ac:dyDescent="0.25">
      <c r="A90" s="709"/>
      <c r="B90" s="712"/>
      <c r="C90" s="712"/>
      <c r="D90" s="317" t="s">
        <v>2843</v>
      </c>
      <c r="E90" s="317" t="s">
        <v>2840</v>
      </c>
      <c r="F90" s="317" t="s">
        <v>2846</v>
      </c>
      <c r="G90" s="317" t="s">
        <v>2849</v>
      </c>
      <c r="H90" s="418" t="s">
        <v>2852</v>
      </c>
      <c r="I90" s="418" t="s">
        <v>2855</v>
      </c>
      <c r="J90" s="418" t="s">
        <v>2858</v>
      </c>
      <c r="K90" s="418" t="s">
        <v>2861</v>
      </c>
      <c r="L90" s="317" t="s">
        <v>2843</v>
      </c>
      <c r="M90" s="317" t="s">
        <v>2840</v>
      </c>
      <c r="N90" s="317" t="s">
        <v>2846</v>
      </c>
      <c r="O90" s="317" t="s">
        <v>2849</v>
      </c>
      <c r="P90" s="418" t="s">
        <v>2852</v>
      </c>
      <c r="Q90" s="418" t="s">
        <v>2855</v>
      </c>
      <c r="R90" s="418" t="s">
        <v>2858</v>
      </c>
      <c r="S90" s="418" t="s">
        <v>2861</v>
      </c>
    </row>
    <row r="91" spans="1:19" x14ac:dyDescent="0.25">
      <c r="A91" s="548" t="s">
        <v>4471</v>
      </c>
      <c r="B91" s="377" t="s">
        <v>3844</v>
      </c>
      <c r="C91" s="541">
        <f>ROUND(C18*1.05,0)</f>
        <v>77</v>
      </c>
      <c r="D91" s="541" t="s">
        <v>3396</v>
      </c>
      <c r="E91" s="541" t="s">
        <v>3396</v>
      </c>
      <c r="F91" s="541" t="s">
        <v>3396</v>
      </c>
      <c r="G91" s="541" t="s">
        <v>3396</v>
      </c>
      <c r="H91" s="541" t="s">
        <v>3396</v>
      </c>
      <c r="I91" s="541" t="s">
        <v>3396</v>
      </c>
      <c r="J91" s="541" t="s">
        <v>3396</v>
      </c>
      <c r="K91" s="541" t="s">
        <v>3396</v>
      </c>
      <c r="L91" s="541" t="s">
        <v>3396</v>
      </c>
      <c r="M91" s="541" t="s">
        <v>3396</v>
      </c>
      <c r="N91" s="541" t="s">
        <v>3396</v>
      </c>
      <c r="O91" s="541" t="s">
        <v>3396</v>
      </c>
      <c r="P91" s="555" t="s">
        <v>3396</v>
      </c>
      <c r="Q91" s="555" t="s">
        <v>3396</v>
      </c>
      <c r="R91" s="541" t="s">
        <v>3396</v>
      </c>
      <c r="S91" s="541" t="s">
        <v>3396</v>
      </c>
    </row>
    <row r="92" spans="1:19" ht="25.5" x14ac:dyDescent="0.25">
      <c r="A92" s="548" t="s">
        <v>4472</v>
      </c>
      <c r="B92" s="377" t="s">
        <v>3845</v>
      </c>
      <c r="C92" s="541">
        <f>ROUND(C19*1.05,0)</f>
        <v>77</v>
      </c>
      <c r="D92" s="541" t="s">
        <v>3396</v>
      </c>
      <c r="E92" s="541" t="s">
        <v>3396</v>
      </c>
      <c r="F92" s="541" t="s">
        <v>3396</v>
      </c>
      <c r="G92" s="541" t="s">
        <v>3396</v>
      </c>
      <c r="H92" s="541" t="s">
        <v>3396</v>
      </c>
      <c r="I92" s="541" t="s">
        <v>3396</v>
      </c>
      <c r="J92" s="541" t="s">
        <v>3396</v>
      </c>
      <c r="K92" s="541" t="s">
        <v>3396</v>
      </c>
      <c r="L92" s="541" t="s">
        <v>3396</v>
      </c>
      <c r="M92" s="541" t="s">
        <v>3396</v>
      </c>
      <c r="N92" s="541" t="s">
        <v>3396</v>
      </c>
      <c r="O92" s="541" t="s">
        <v>3396</v>
      </c>
      <c r="P92" s="555" t="s">
        <v>3396</v>
      </c>
      <c r="Q92" s="555" t="s">
        <v>3396</v>
      </c>
      <c r="R92" s="541" t="s">
        <v>3396</v>
      </c>
      <c r="S92" s="541" t="s">
        <v>3396</v>
      </c>
    </row>
    <row r="93" spans="1:19" ht="25.5" x14ac:dyDescent="0.25">
      <c r="A93" s="548" t="s">
        <v>4473</v>
      </c>
      <c r="B93" s="377" t="s">
        <v>3514</v>
      </c>
      <c r="C93" s="541">
        <f>ROUND(C20*1.05,0)</f>
        <v>128</v>
      </c>
      <c r="D93" s="541" t="s">
        <v>3396</v>
      </c>
      <c r="E93" s="541" t="s">
        <v>3396</v>
      </c>
      <c r="F93" s="541" t="s">
        <v>3396</v>
      </c>
      <c r="G93" s="541" t="s">
        <v>3396</v>
      </c>
      <c r="H93" s="541" t="s">
        <v>3396</v>
      </c>
      <c r="I93" s="541" t="s">
        <v>3396</v>
      </c>
      <c r="J93" s="541" t="s">
        <v>3396</v>
      </c>
      <c r="K93" s="541" t="s">
        <v>3396</v>
      </c>
      <c r="L93" s="541" t="s">
        <v>3396</v>
      </c>
      <c r="M93" s="541" t="s">
        <v>3396</v>
      </c>
      <c r="N93" s="541" t="s">
        <v>3396</v>
      </c>
      <c r="O93" s="541" t="s">
        <v>3396</v>
      </c>
      <c r="P93" s="555" t="s">
        <v>3396</v>
      </c>
      <c r="Q93" s="555" t="s">
        <v>3396</v>
      </c>
      <c r="R93" s="541" t="s">
        <v>3396</v>
      </c>
      <c r="S93" s="541" t="s">
        <v>3396</v>
      </c>
    </row>
    <row r="94" spans="1:19" x14ac:dyDescent="0.25">
      <c r="A94" s="548" t="s">
        <v>4474</v>
      </c>
      <c r="B94" s="377" t="s">
        <v>3846</v>
      </c>
      <c r="C94" s="541">
        <v>24</v>
      </c>
      <c r="D94" s="541" t="s">
        <v>3396</v>
      </c>
      <c r="E94" s="541" t="s">
        <v>3396</v>
      </c>
      <c r="F94" s="541" t="s">
        <v>3396</v>
      </c>
      <c r="G94" s="541" t="s">
        <v>3396</v>
      </c>
      <c r="H94" s="541" t="s">
        <v>3396</v>
      </c>
      <c r="I94" s="541" t="s">
        <v>3396</v>
      </c>
      <c r="J94" s="541" t="s">
        <v>3396</v>
      </c>
      <c r="K94" s="541" t="s">
        <v>3396</v>
      </c>
      <c r="L94" s="541" t="s">
        <v>3396</v>
      </c>
      <c r="M94" s="541" t="s">
        <v>3396</v>
      </c>
      <c r="N94" s="541" t="s">
        <v>3396</v>
      </c>
      <c r="O94" s="541" t="s">
        <v>3396</v>
      </c>
      <c r="P94" s="555" t="s">
        <v>3396</v>
      </c>
      <c r="Q94" s="555" t="s">
        <v>3396</v>
      </c>
      <c r="R94" s="541" t="s">
        <v>3396</v>
      </c>
      <c r="S94" s="541" t="s">
        <v>3396</v>
      </c>
    </row>
    <row r="95" spans="1:19" x14ac:dyDescent="0.25">
      <c r="A95" s="548" t="s">
        <v>4475</v>
      </c>
      <c r="B95" s="377" t="s">
        <v>3847</v>
      </c>
      <c r="C95" s="541">
        <v>26</v>
      </c>
      <c r="D95" s="541" t="s">
        <v>3396</v>
      </c>
      <c r="E95" s="541" t="s">
        <v>3396</v>
      </c>
      <c r="F95" s="541" t="s">
        <v>3396</v>
      </c>
      <c r="G95" s="541" t="s">
        <v>3396</v>
      </c>
      <c r="H95" s="541" t="s">
        <v>3396</v>
      </c>
      <c r="I95" s="541" t="s">
        <v>3396</v>
      </c>
      <c r="J95" s="541" t="s">
        <v>3396</v>
      </c>
      <c r="K95" s="541" t="s">
        <v>3396</v>
      </c>
      <c r="L95" s="541" t="s">
        <v>3396</v>
      </c>
      <c r="M95" s="541" t="s">
        <v>3396</v>
      </c>
      <c r="N95" s="541" t="s">
        <v>3396</v>
      </c>
      <c r="O95" s="541" t="s">
        <v>3396</v>
      </c>
      <c r="P95" s="555" t="s">
        <v>3396</v>
      </c>
      <c r="Q95" s="555" t="s">
        <v>3396</v>
      </c>
      <c r="R95" s="541" t="s">
        <v>3396</v>
      </c>
      <c r="S95" s="541" t="s">
        <v>3396</v>
      </c>
    </row>
    <row r="96" spans="1:19" ht="25.5" x14ac:dyDescent="0.25">
      <c r="A96" s="548" t="s">
        <v>4476</v>
      </c>
      <c r="B96" s="377" t="s">
        <v>3848</v>
      </c>
      <c r="C96" s="541">
        <f t="shared" ref="C96:C104" si="7">ROUND(C23*1.05,0)</f>
        <v>128</v>
      </c>
      <c r="D96" s="541" t="s">
        <v>3396</v>
      </c>
      <c r="E96" s="541" t="s">
        <v>3396</v>
      </c>
      <c r="F96" s="541" t="s">
        <v>3396</v>
      </c>
      <c r="G96" s="541" t="s">
        <v>3396</v>
      </c>
      <c r="H96" s="541"/>
      <c r="I96" s="541"/>
      <c r="J96" s="541"/>
      <c r="K96" s="541"/>
      <c r="L96" s="541" t="s">
        <v>3396</v>
      </c>
      <c r="M96" s="541" t="s">
        <v>3396</v>
      </c>
      <c r="N96" s="541" t="s">
        <v>3396</v>
      </c>
      <c r="O96" s="541" t="s">
        <v>3396</v>
      </c>
      <c r="P96" s="555"/>
      <c r="Q96" s="555"/>
      <c r="R96" s="541"/>
      <c r="S96" s="541"/>
    </row>
    <row r="97" spans="1:19" x14ac:dyDescent="0.25">
      <c r="A97" s="548" t="s">
        <v>4477</v>
      </c>
      <c r="B97" s="377" t="s">
        <v>3849</v>
      </c>
      <c r="C97" s="541">
        <f t="shared" si="7"/>
        <v>128</v>
      </c>
      <c r="D97" s="541"/>
      <c r="E97" s="541"/>
      <c r="F97" s="541"/>
      <c r="G97" s="541"/>
      <c r="H97" s="541" t="s">
        <v>3396</v>
      </c>
      <c r="I97" s="541" t="s">
        <v>3396</v>
      </c>
      <c r="J97" s="541"/>
      <c r="K97" s="541"/>
      <c r="L97" s="541"/>
      <c r="M97" s="541"/>
      <c r="N97" s="541"/>
      <c r="O97" s="541"/>
      <c r="P97" s="555" t="s">
        <v>3396</v>
      </c>
      <c r="Q97" s="555" t="s">
        <v>3396</v>
      </c>
      <c r="R97" s="541"/>
      <c r="S97" s="541"/>
    </row>
    <row r="98" spans="1:19" x14ac:dyDescent="0.25">
      <c r="A98" s="548" t="s">
        <v>4478</v>
      </c>
      <c r="B98" s="377" t="s">
        <v>3850</v>
      </c>
      <c r="C98" s="541">
        <f t="shared" si="7"/>
        <v>258</v>
      </c>
      <c r="D98" s="541" t="s">
        <v>3396</v>
      </c>
      <c r="E98" s="541"/>
      <c r="F98" s="541"/>
      <c r="G98" s="541" t="s">
        <v>3396</v>
      </c>
      <c r="H98" s="541" t="s">
        <v>3396</v>
      </c>
      <c r="I98" s="541"/>
      <c r="J98" s="541"/>
      <c r="K98" s="541" t="s">
        <v>3396</v>
      </c>
      <c r="L98" s="541" t="s">
        <v>3396</v>
      </c>
      <c r="M98" s="541"/>
      <c r="N98" s="541"/>
      <c r="O98" s="541" t="s">
        <v>3396</v>
      </c>
      <c r="P98" s="555" t="s">
        <v>3396</v>
      </c>
      <c r="Q98" s="555"/>
      <c r="R98" s="541"/>
      <c r="S98" s="541" t="s">
        <v>3396</v>
      </c>
    </row>
    <row r="99" spans="1:19" ht="25.5" x14ac:dyDescent="0.25">
      <c r="A99" s="548" t="s">
        <v>4479</v>
      </c>
      <c r="B99" s="377" t="s">
        <v>3851</v>
      </c>
      <c r="C99" s="541">
        <f t="shared" si="7"/>
        <v>218</v>
      </c>
      <c r="D99" s="541" t="s">
        <v>3396</v>
      </c>
      <c r="E99" s="541"/>
      <c r="F99" s="541"/>
      <c r="G99" s="541" t="s">
        <v>3396</v>
      </c>
      <c r="H99" s="541" t="s">
        <v>3396</v>
      </c>
      <c r="I99" s="541"/>
      <c r="J99" s="541"/>
      <c r="K99" s="541" t="s">
        <v>3396</v>
      </c>
      <c r="L99" s="547" t="s">
        <v>3396</v>
      </c>
      <c r="M99" s="547"/>
      <c r="N99" s="547"/>
      <c r="O99" s="547" t="s">
        <v>3396</v>
      </c>
      <c r="P99" s="555" t="s">
        <v>3396</v>
      </c>
      <c r="Q99" s="555"/>
      <c r="R99" s="547"/>
      <c r="S99" s="547" t="s">
        <v>3396</v>
      </c>
    </row>
    <row r="100" spans="1:19" ht="38.25" x14ac:dyDescent="0.25">
      <c r="A100" s="548" t="s">
        <v>4480</v>
      </c>
      <c r="B100" s="377" t="s">
        <v>2925</v>
      </c>
      <c r="C100" s="541">
        <f t="shared" si="7"/>
        <v>713</v>
      </c>
      <c r="D100" s="541" t="s">
        <v>3396</v>
      </c>
      <c r="E100" s="541"/>
      <c r="F100" s="541"/>
      <c r="G100" s="541" t="s">
        <v>3396</v>
      </c>
      <c r="H100" s="541" t="s">
        <v>3396</v>
      </c>
      <c r="I100" s="541"/>
      <c r="J100" s="541"/>
      <c r="K100" s="541" t="s">
        <v>3396</v>
      </c>
      <c r="L100" s="547" t="s">
        <v>3396</v>
      </c>
      <c r="M100" s="547"/>
      <c r="N100" s="547"/>
      <c r="O100" s="547" t="s">
        <v>3396</v>
      </c>
      <c r="P100" s="555" t="s">
        <v>3396</v>
      </c>
      <c r="R100" s="547"/>
      <c r="S100" s="547" t="s">
        <v>3396</v>
      </c>
    </row>
    <row r="101" spans="1:19" ht="38.25" x14ac:dyDescent="0.25">
      <c r="A101" s="548" t="s">
        <v>4481</v>
      </c>
      <c r="B101" s="377" t="s">
        <v>3852</v>
      </c>
      <c r="C101" s="541">
        <f t="shared" si="7"/>
        <v>258</v>
      </c>
      <c r="D101" s="541"/>
      <c r="E101" s="541"/>
      <c r="F101" s="541" t="s">
        <v>3396</v>
      </c>
      <c r="G101" s="541" t="s">
        <v>3396</v>
      </c>
      <c r="H101" s="541" t="s">
        <v>3396</v>
      </c>
      <c r="I101" s="541" t="s">
        <v>3396</v>
      </c>
      <c r="J101" s="541" t="s">
        <v>3396</v>
      </c>
      <c r="K101" s="541" t="s">
        <v>3396</v>
      </c>
      <c r="L101" s="541"/>
      <c r="M101" s="541"/>
      <c r="N101" s="541" t="s">
        <v>3396</v>
      </c>
      <c r="O101" s="541" t="s">
        <v>3396</v>
      </c>
      <c r="P101" s="555" t="s">
        <v>3396</v>
      </c>
      <c r="Q101" s="555" t="s">
        <v>3396</v>
      </c>
      <c r="R101" s="541" t="s">
        <v>3396</v>
      </c>
      <c r="S101" s="541" t="s">
        <v>3396</v>
      </c>
    </row>
    <row r="102" spans="1:19" ht="38.25" x14ac:dyDescent="0.25">
      <c r="A102" s="548" t="s">
        <v>4482</v>
      </c>
      <c r="B102" s="377" t="s">
        <v>3853</v>
      </c>
      <c r="C102" s="541">
        <f t="shared" si="7"/>
        <v>77</v>
      </c>
      <c r="D102" s="541"/>
      <c r="E102" s="541"/>
      <c r="F102" s="541"/>
      <c r="G102" s="541"/>
      <c r="H102" s="541" t="s">
        <v>3396</v>
      </c>
      <c r="I102" s="541" t="s">
        <v>3396</v>
      </c>
      <c r="J102" s="541" t="s">
        <v>3396</v>
      </c>
      <c r="K102" s="541" t="s">
        <v>3396</v>
      </c>
      <c r="L102" s="541"/>
      <c r="M102" s="541"/>
      <c r="N102" s="541"/>
      <c r="O102" s="541"/>
      <c r="P102" s="555" t="s">
        <v>3396</v>
      </c>
      <c r="Q102" s="555" t="s">
        <v>3396</v>
      </c>
      <c r="R102" s="541" t="s">
        <v>3396</v>
      </c>
      <c r="S102" s="541" t="s">
        <v>3396</v>
      </c>
    </row>
    <row r="103" spans="1:19" ht="127.5" x14ac:dyDescent="0.25">
      <c r="A103" s="548" t="s">
        <v>4469</v>
      </c>
      <c r="B103" s="377" t="s">
        <v>3854</v>
      </c>
      <c r="C103" s="541">
        <f t="shared" si="7"/>
        <v>168</v>
      </c>
      <c r="D103" s="541" t="s">
        <v>3396</v>
      </c>
      <c r="E103" s="541" t="s">
        <v>3396</v>
      </c>
      <c r="F103" s="541" t="s">
        <v>3396</v>
      </c>
      <c r="G103" s="541" t="s">
        <v>3396</v>
      </c>
      <c r="H103" s="541" t="s">
        <v>3396</v>
      </c>
      <c r="I103" s="541" t="s">
        <v>3396</v>
      </c>
      <c r="J103" s="541" t="s">
        <v>3396</v>
      </c>
      <c r="K103" s="541" t="s">
        <v>3396</v>
      </c>
      <c r="L103" s="541" t="s">
        <v>3396</v>
      </c>
      <c r="M103" s="541" t="s">
        <v>3396</v>
      </c>
      <c r="N103" s="541" t="s">
        <v>3396</v>
      </c>
      <c r="O103" s="541" t="s">
        <v>3396</v>
      </c>
      <c r="P103" s="555" t="s">
        <v>3396</v>
      </c>
      <c r="Q103" s="555" t="s">
        <v>3396</v>
      </c>
      <c r="R103" s="541" t="s">
        <v>3396</v>
      </c>
      <c r="S103" s="541" t="s">
        <v>3396</v>
      </c>
    </row>
    <row r="104" spans="1:19" ht="140.25" x14ac:dyDescent="0.25">
      <c r="A104" s="548" t="s">
        <v>4470</v>
      </c>
      <c r="B104" s="377" t="s">
        <v>3855</v>
      </c>
      <c r="C104" s="541">
        <f t="shared" si="7"/>
        <v>334</v>
      </c>
      <c r="D104" s="541" t="s">
        <v>3396</v>
      </c>
      <c r="E104" s="541" t="s">
        <v>3396</v>
      </c>
      <c r="F104" s="541" t="s">
        <v>3396</v>
      </c>
      <c r="G104" s="541" t="s">
        <v>3396</v>
      </c>
      <c r="H104" s="541" t="s">
        <v>3396</v>
      </c>
      <c r="I104" s="541" t="s">
        <v>3396</v>
      </c>
      <c r="J104" s="541" t="s">
        <v>3396</v>
      </c>
      <c r="K104" s="541" t="s">
        <v>3396</v>
      </c>
      <c r="L104" s="541" t="s">
        <v>3396</v>
      </c>
      <c r="M104" s="541" t="s">
        <v>3396</v>
      </c>
      <c r="N104" s="541" t="s">
        <v>3396</v>
      </c>
      <c r="O104" s="541" t="s">
        <v>3396</v>
      </c>
      <c r="P104" s="555" t="s">
        <v>3396</v>
      </c>
      <c r="Q104" s="555" t="s">
        <v>3396</v>
      </c>
      <c r="R104" s="541" t="s">
        <v>3396</v>
      </c>
      <c r="S104" s="541" t="s">
        <v>3396</v>
      </c>
    </row>
    <row r="105" spans="1:19" ht="38.25" x14ac:dyDescent="0.25">
      <c r="A105" s="548" t="s">
        <v>4483</v>
      </c>
      <c r="B105" s="377" t="s">
        <v>4336</v>
      </c>
      <c r="C105" s="541">
        <v>215</v>
      </c>
      <c r="D105" s="541"/>
      <c r="E105" s="541" t="s">
        <v>3396</v>
      </c>
      <c r="F105" s="541" t="s">
        <v>3396</v>
      </c>
      <c r="G105" s="541"/>
      <c r="H105" s="541"/>
      <c r="I105" s="541" t="s">
        <v>3396</v>
      </c>
      <c r="J105" s="541" t="s">
        <v>3396</v>
      </c>
      <c r="K105" s="541"/>
      <c r="L105" s="541"/>
      <c r="M105" s="541" t="s">
        <v>3396</v>
      </c>
      <c r="N105" s="541" t="s">
        <v>3396</v>
      </c>
      <c r="O105" s="541"/>
      <c r="P105" s="555"/>
      <c r="Q105" s="555" t="s">
        <v>3396</v>
      </c>
      <c r="R105" s="541" t="s">
        <v>3396</v>
      </c>
      <c r="S105" s="541"/>
    </row>
    <row r="106" spans="1:19" ht="30" x14ac:dyDescent="0.25">
      <c r="A106" s="527" t="s">
        <v>4484</v>
      </c>
      <c r="B106" s="409" t="s">
        <v>3857</v>
      </c>
      <c r="C106" s="541">
        <f t="shared" ref="C106:C107" si="8">ROUND(C33*1.05,0)</f>
        <v>168</v>
      </c>
      <c r="D106" s="541"/>
      <c r="E106" s="541"/>
      <c r="F106" s="541"/>
      <c r="G106" s="541"/>
      <c r="H106" s="541"/>
      <c r="I106" s="541"/>
      <c r="J106" s="541"/>
      <c r="K106" s="541"/>
      <c r="L106" s="541" t="s">
        <v>3396</v>
      </c>
      <c r="M106" s="541" t="s">
        <v>3396</v>
      </c>
      <c r="N106" s="541" t="s">
        <v>3396</v>
      </c>
      <c r="O106" s="541" t="s">
        <v>3396</v>
      </c>
      <c r="P106" s="555" t="s">
        <v>3396</v>
      </c>
      <c r="Q106" s="555" t="s">
        <v>3396</v>
      </c>
      <c r="R106" s="541" t="s">
        <v>3396</v>
      </c>
      <c r="S106" s="541" t="s">
        <v>3396</v>
      </c>
    </row>
    <row r="107" spans="1:19" ht="30" x14ac:dyDescent="0.25">
      <c r="A107" s="527" t="s">
        <v>4485</v>
      </c>
      <c r="B107" s="409" t="s">
        <v>3866</v>
      </c>
      <c r="C107" s="541">
        <f t="shared" si="8"/>
        <v>548</v>
      </c>
      <c r="D107" s="541"/>
      <c r="E107" s="541"/>
      <c r="F107" s="541"/>
      <c r="G107" s="541"/>
      <c r="H107" s="541"/>
      <c r="I107" s="541"/>
      <c r="J107" s="541"/>
      <c r="K107" s="541"/>
      <c r="L107" s="541" t="s">
        <v>3396</v>
      </c>
      <c r="M107" s="541" t="s">
        <v>3396</v>
      </c>
      <c r="N107" s="541" t="s">
        <v>3396</v>
      </c>
      <c r="O107" s="541" t="s">
        <v>3396</v>
      </c>
      <c r="P107" s="555" t="s">
        <v>3396</v>
      </c>
      <c r="Q107" s="555" t="s">
        <v>3396</v>
      </c>
      <c r="R107" s="541" t="s">
        <v>3396</v>
      </c>
      <c r="S107" s="541" t="s">
        <v>3396</v>
      </c>
    </row>
    <row r="109" spans="1:19" ht="18.75" x14ac:dyDescent="0.25">
      <c r="A109" s="706" t="s">
        <v>4379</v>
      </c>
      <c r="B109" s="706"/>
      <c r="C109" s="706"/>
      <c r="D109" s="706"/>
      <c r="E109" s="706"/>
      <c r="F109" s="706"/>
      <c r="G109" s="706"/>
      <c r="H109" s="706"/>
      <c r="I109" s="706"/>
      <c r="J109" s="706"/>
      <c r="K109" s="706"/>
      <c r="L109" s="706"/>
      <c r="M109" s="706"/>
      <c r="N109" s="706"/>
      <c r="O109" s="706"/>
      <c r="P109" s="706"/>
      <c r="Q109" s="706"/>
      <c r="R109" s="706"/>
      <c r="S109" s="706"/>
    </row>
    <row r="111" spans="1:19" x14ac:dyDescent="0.25">
      <c r="A111" s="707" t="s">
        <v>1025</v>
      </c>
      <c r="B111" s="710" t="s">
        <v>1537</v>
      </c>
      <c r="C111" s="710" t="s">
        <v>2065</v>
      </c>
      <c r="D111" s="713" t="s">
        <v>3842</v>
      </c>
      <c r="E111" s="713"/>
      <c r="F111" s="713"/>
      <c r="G111" s="713"/>
      <c r="H111" s="713"/>
      <c r="I111" s="713"/>
      <c r="J111" s="713"/>
      <c r="K111" s="713"/>
      <c r="L111" s="713" t="s">
        <v>3843</v>
      </c>
      <c r="M111" s="713"/>
      <c r="N111" s="713"/>
      <c r="O111" s="713"/>
      <c r="P111" s="713"/>
      <c r="Q111" s="713"/>
      <c r="R111" s="713"/>
      <c r="S111" s="713"/>
    </row>
    <row r="112" spans="1:19" x14ac:dyDescent="0.25">
      <c r="A112" s="708"/>
      <c r="B112" s="711"/>
      <c r="C112" s="711"/>
      <c r="D112" s="218" t="str">
        <f t="shared" ref="D112:S112" si="9">_xlfn.CONCAT(D16,".O")</f>
        <v>2.10.604.01.2.O</v>
      </c>
      <c r="E112" s="218" t="str">
        <f t="shared" si="9"/>
        <v>2.10.604.01.1.O</v>
      </c>
      <c r="F112" s="218" t="str">
        <f t="shared" si="9"/>
        <v>2.10.604.01.3.O</v>
      </c>
      <c r="G112" s="218" t="str">
        <f t="shared" si="9"/>
        <v>2.10.604.01.4.O</v>
      </c>
      <c r="H112" s="218" t="str">
        <f t="shared" si="9"/>
        <v>2.10.604.01.5.O</v>
      </c>
      <c r="I112" s="218" t="str">
        <f t="shared" si="9"/>
        <v>2.10.604.01.6.O</v>
      </c>
      <c r="J112" s="218" t="str">
        <f t="shared" si="9"/>
        <v>2.10.604.01.7.O</v>
      </c>
      <c r="K112" s="218" t="str">
        <f t="shared" si="9"/>
        <v>2.10.604.01.8.O</v>
      </c>
      <c r="L112" s="218" t="str">
        <f t="shared" si="9"/>
        <v>2.10.604.02.2.O</v>
      </c>
      <c r="M112" s="218" t="str">
        <f t="shared" si="9"/>
        <v>2.10.604.02.1.O</v>
      </c>
      <c r="N112" s="218" t="str">
        <f t="shared" si="9"/>
        <v>2.10.604.02.3.O</v>
      </c>
      <c r="O112" s="218" t="str">
        <f t="shared" si="9"/>
        <v>2.10.604.02.4.O</v>
      </c>
      <c r="P112" s="218" t="str">
        <f t="shared" si="9"/>
        <v>2.10.604.02.5.O</v>
      </c>
      <c r="Q112" s="218" t="str">
        <f t="shared" si="9"/>
        <v>2.10.604.02.6.O</v>
      </c>
      <c r="R112" s="218" t="str">
        <f t="shared" si="9"/>
        <v>2.10.604.02.7.O</v>
      </c>
      <c r="S112" s="218" t="str">
        <f t="shared" si="9"/>
        <v>2.10.604.02.8.O</v>
      </c>
    </row>
    <row r="113" spans="1:19" ht="76.5" x14ac:dyDescent="0.25">
      <c r="A113" s="709"/>
      <c r="B113" s="712"/>
      <c r="C113" s="712"/>
      <c r="D113" s="317" t="s">
        <v>2843</v>
      </c>
      <c r="E113" s="317" t="s">
        <v>2840</v>
      </c>
      <c r="F113" s="317" t="s">
        <v>2846</v>
      </c>
      <c r="G113" s="317" t="s">
        <v>2849</v>
      </c>
      <c r="H113" s="418" t="s">
        <v>2852</v>
      </c>
      <c r="I113" s="418" t="s">
        <v>2855</v>
      </c>
      <c r="J113" s="418" t="s">
        <v>2858</v>
      </c>
      <c r="K113" s="418" t="s">
        <v>2861</v>
      </c>
      <c r="L113" s="317" t="s">
        <v>2843</v>
      </c>
      <c r="M113" s="317" t="s">
        <v>2840</v>
      </c>
      <c r="N113" s="317" t="s">
        <v>2846</v>
      </c>
      <c r="O113" s="317" t="s">
        <v>2849</v>
      </c>
      <c r="P113" s="418" t="s">
        <v>2852</v>
      </c>
      <c r="Q113" s="418" t="s">
        <v>2855</v>
      </c>
      <c r="R113" s="418" t="s">
        <v>2858</v>
      </c>
      <c r="S113" s="418" t="s">
        <v>2861</v>
      </c>
    </row>
    <row r="114" spans="1:19" x14ac:dyDescent="0.25">
      <c r="A114" s="548" t="s">
        <v>4471</v>
      </c>
      <c r="B114" s="377" t="s">
        <v>3844</v>
      </c>
      <c r="C114" s="541">
        <v>73</v>
      </c>
      <c r="D114" s="541" t="s">
        <v>3396</v>
      </c>
      <c r="E114" s="541" t="s">
        <v>3396</v>
      </c>
      <c r="F114" s="541" t="s">
        <v>3396</v>
      </c>
      <c r="G114" s="541" t="s">
        <v>3396</v>
      </c>
      <c r="H114" s="541" t="s">
        <v>3396</v>
      </c>
      <c r="I114" s="541" t="s">
        <v>3396</v>
      </c>
      <c r="J114" s="541" t="s">
        <v>3396</v>
      </c>
      <c r="K114" s="541" t="s">
        <v>3396</v>
      </c>
      <c r="L114" s="541" t="s">
        <v>3396</v>
      </c>
      <c r="M114" s="541" t="s">
        <v>3396</v>
      </c>
      <c r="N114" s="541" t="s">
        <v>3396</v>
      </c>
      <c r="O114" s="541" t="s">
        <v>3396</v>
      </c>
      <c r="P114" s="555" t="s">
        <v>3396</v>
      </c>
      <c r="Q114" s="555" t="s">
        <v>3396</v>
      </c>
      <c r="R114" s="541" t="s">
        <v>3396</v>
      </c>
      <c r="S114" s="541" t="s">
        <v>3396</v>
      </c>
    </row>
    <row r="115" spans="1:19" ht="25.5" x14ac:dyDescent="0.25">
      <c r="A115" s="548" t="s">
        <v>4472</v>
      </c>
      <c r="B115" s="377" t="s">
        <v>3845</v>
      </c>
      <c r="C115" s="541">
        <v>73</v>
      </c>
      <c r="D115" s="541" t="s">
        <v>3396</v>
      </c>
      <c r="E115" s="541" t="s">
        <v>3396</v>
      </c>
      <c r="F115" s="541" t="s">
        <v>3396</v>
      </c>
      <c r="G115" s="541" t="s">
        <v>3396</v>
      </c>
      <c r="H115" s="541" t="s">
        <v>3396</v>
      </c>
      <c r="I115" s="541" t="s">
        <v>3396</v>
      </c>
      <c r="J115" s="541" t="s">
        <v>3396</v>
      </c>
      <c r="K115" s="541" t="s">
        <v>3396</v>
      </c>
      <c r="L115" s="541" t="s">
        <v>3396</v>
      </c>
      <c r="M115" s="541" t="s">
        <v>3396</v>
      </c>
      <c r="N115" s="541" t="s">
        <v>3396</v>
      </c>
      <c r="O115" s="541" t="s">
        <v>3396</v>
      </c>
      <c r="P115" s="555" t="s">
        <v>3396</v>
      </c>
      <c r="Q115" s="555" t="s">
        <v>3396</v>
      </c>
      <c r="R115" s="541" t="s">
        <v>3396</v>
      </c>
      <c r="S115" s="541" t="s">
        <v>3396</v>
      </c>
    </row>
    <row r="116" spans="1:19" ht="25.5" x14ac:dyDescent="0.25">
      <c r="A116" s="548" t="s">
        <v>4473</v>
      </c>
      <c r="B116" s="377" t="s">
        <v>3514</v>
      </c>
      <c r="C116" s="541">
        <v>122</v>
      </c>
      <c r="D116" s="541" t="s">
        <v>3396</v>
      </c>
      <c r="E116" s="541" t="s">
        <v>3396</v>
      </c>
      <c r="F116" s="541" t="s">
        <v>3396</v>
      </c>
      <c r="G116" s="541" t="s">
        <v>3396</v>
      </c>
      <c r="H116" s="541" t="s">
        <v>3396</v>
      </c>
      <c r="I116" s="541" t="s">
        <v>3396</v>
      </c>
      <c r="J116" s="541" t="s">
        <v>3396</v>
      </c>
      <c r="K116" s="541" t="s">
        <v>3396</v>
      </c>
      <c r="L116" s="541" t="s">
        <v>3396</v>
      </c>
      <c r="M116" s="541" t="s">
        <v>3396</v>
      </c>
      <c r="N116" s="541" t="s">
        <v>3396</v>
      </c>
      <c r="O116" s="541" t="s">
        <v>3396</v>
      </c>
      <c r="P116" s="555" t="s">
        <v>3396</v>
      </c>
      <c r="Q116" s="555" t="s">
        <v>3396</v>
      </c>
      <c r="R116" s="541" t="s">
        <v>3396</v>
      </c>
      <c r="S116" s="541" t="s">
        <v>3396</v>
      </c>
    </row>
    <row r="117" spans="1:19" x14ac:dyDescent="0.25">
      <c r="A117" s="548" t="s">
        <v>4474</v>
      </c>
      <c r="B117" s="377" t="s">
        <v>3846</v>
      </c>
      <c r="C117" s="541">
        <v>24</v>
      </c>
      <c r="D117" s="541" t="s">
        <v>3396</v>
      </c>
      <c r="E117" s="541" t="s">
        <v>3396</v>
      </c>
      <c r="F117" s="541" t="s">
        <v>3396</v>
      </c>
      <c r="G117" s="541" t="s">
        <v>3396</v>
      </c>
      <c r="H117" s="541" t="s">
        <v>3396</v>
      </c>
      <c r="I117" s="541" t="s">
        <v>3396</v>
      </c>
      <c r="J117" s="541" t="s">
        <v>3396</v>
      </c>
      <c r="K117" s="541" t="s">
        <v>3396</v>
      </c>
      <c r="L117" s="541" t="s">
        <v>3396</v>
      </c>
      <c r="M117" s="541" t="s">
        <v>3396</v>
      </c>
      <c r="N117" s="541" t="s">
        <v>3396</v>
      </c>
      <c r="O117" s="541" t="s">
        <v>3396</v>
      </c>
      <c r="P117" s="555" t="s">
        <v>3396</v>
      </c>
      <c r="Q117" s="555" t="s">
        <v>3396</v>
      </c>
      <c r="R117" s="541" t="s">
        <v>3396</v>
      </c>
      <c r="S117" s="541" t="s">
        <v>3396</v>
      </c>
    </row>
    <row r="118" spans="1:19" x14ac:dyDescent="0.25">
      <c r="A118" s="548" t="s">
        <v>4475</v>
      </c>
      <c r="B118" s="377" t="s">
        <v>3847</v>
      </c>
      <c r="C118" s="541">
        <v>26</v>
      </c>
      <c r="D118" s="541" t="s">
        <v>3396</v>
      </c>
      <c r="E118" s="541" t="s">
        <v>3396</v>
      </c>
      <c r="F118" s="541" t="s">
        <v>3396</v>
      </c>
      <c r="G118" s="541" t="s">
        <v>3396</v>
      </c>
      <c r="H118" s="541" t="s">
        <v>3396</v>
      </c>
      <c r="I118" s="541" t="s">
        <v>3396</v>
      </c>
      <c r="J118" s="541" t="s">
        <v>3396</v>
      </c>
      <c r="K118" s="541" t="s">
        <v>3396</v>
      </c>
      <c r="L118" s="541" t="s">
        <v>3396</v>
      </c>
      <c r="M118" s="541" t="s">
        <v>3396</v>
      </c>
      <c r="N118" s="541" t="s">
        <v>3396</v>
      </c>
      <c r="O118" s="541" t="s">
        <v>3396</v>
      </c>
      <c r="P118" s="555" t="s">
        <v>3396</v>
      </c>
      <c r="Q118" s="555" t="s">
        <v>3396</v>
      </c>
      <c r="R118" s="541" t="s">
        <v>3396</v>
      </c>
      <c r="S118" s="541" t="s">
        <v>3396</v>
      </c>
    </row>
    <row r="119" spans="1:19" ht="25.5" x14ac:dyDescent="0.25">
      <c r="A119" s="548" t="s">
        <v>4476</v>
      </c>
      <c r="B119" s="377" t="s">
        <v>3848</v>
      </c>
      <c r="C119" s="541">
        <v>122</v>
      </c>
      <c r="D119" s="541" t="s">
        <v>3396</v>
      </c>
      <c r="E119" s="541" t="s">
        <v>3396</v>
      </c>
      <c r="F119" s="541" t="s">
        <v>3396</v>
      </c>
      <c r="G119" s="541" t="s">
        <v>3396</v>
      </c>
      <c r="H119" s="541"/>
      <c r="I119" s="541"/>
      <c r="J119" s="541"/>
      <c r="K119" s="541"/>
      <c r="L119" s="541" t="s">
        <v>3396</v>
      </c>
      <c r="M119" s="541" t="s">
        <v>3396</v>
      </c>
      <c r="N119" s="541" t="s">
        <v>3396</v>
      </c>
      <c r="O119" s="541" t="s">
        <v>3396</v>
      </c>
      <c r="P119" s="555"/>
      <c r="Q119" s="555"/>
      <c r="R119" s="541"/>
      <c r="S119" s="541"/>
    </row>
    <row r="120" spans="1:19" x14ac:dyDescent="0.25">
      <c r="A120" s="548" t="s">
        <v>4477</v>
      </c>
      <c r="B120" s="377" t="s">
        <v>3849</v>
      </c>
      <c r="C120" s="541">
        <v>122</v>
      </c>
      <c r="D120" s="541"/>
      <c r="E120" s="541"/>
      <c r="F120" s="541"/>
      <c r="G120" s="541"/>
      <c r="H120" s="541" t="s">
        <v>3396</v>
      </c>
      <c r="I120" s="541" t="s">
        <v>3396</v>
      </c>
      <c r="J120" s="541"/>
      <c r="K120" s="541"/>
      <c r="L120" s="541"/>
      <c r="M120" s="541"/>
      <c r="N120" s="541"/>
      <c r="O120" s="541"/>
      <c r="P120" s="555" t="s">
        <v>3396</v>
      </c>
      <c r="Q120" s="555" t="s">
        <v>3396</v>
      </c>
      <c r="R120" s="541"/>
      <c r="S120" s="541"/>
    </row>
    <row r="121" spans="1:19" x14ac:dyDescent="0.25">
      <c r="A121" s="548" t="s">
        <v>4478</v>
      </c>
      <c r="B121" s="377" t="s">
        <v>3850</v>
      </c>
      <c r="C121" s="541">
        <v>246</v>
      </c>
      <c r="D121" s="541" t="s">
        <v>3396</v>
      </c>
      <c r="E121" s="541"/>
      <c r="F121" s="541"/>
      <c r="G121" s="541" t="s">
        <v>3396</v>
      </c>
      <c r="H121" s="541" t="s">
        <v>3396</v>
      </c>
      <c r="I121" s="541"/>
      <c r="J121" s="541"/>
      <c r="K121" s="541" t="s">
        <v>3396</v>
      </c>
      <c r="L121" s="541" t="s">
        <v>3396</v>
      </c>
      <c r="M121" s="541"/>
      <c r="N121" s="541"/>
      <c r="O121" s="541" t="s">
        <v>3396</v>
      </c>
      <c r="P121" s="555" t="s">
        <v>3396</v>
      </c>
      <c r="Q121" s="555"/>
      <c r="R121" s="541"/>
      <c r="S121" s="541" t="s">
        <v>3396</v>
      </c>
    </row>
    <row r="122" spans="1:19" ht="25.5" x14ac:dyDescent="0.25">
      <c r="A122" s="548" t="s">
        <v>4479</v>
      </c>
      <c r="B122" s="377" t="s">
        <v>3851</v>
      </c>
      <c r="C122" s="541">
        <v>208</v>
      </c>
      <c r="D122" s="541" t="s">
        <v>3396</v>
      </c>
      <c r="E122" s="541"/>
      <c r="F122" s="541"/>
      <c r="G122" s="541" t="s">
        <v>3396</v>
      </c>
      <c r="H122" s="541" t="s">
        <v>3396</v>
      </c>
      <c r="I122" s="541"/>
      <c r="J122" s="541"/>
      <c r="K122" s="541" t="s">
        <v>3396</v>
      </c>
      <c r="L122" s="547" t="s">
        <v>3396</v>
      </c>
      <c r="M122" s="547"/>
      <c r="N122" s="547"/>
      <c r="O122" s="547" t="s">
        <v>3396</v>
      </c>
      <c r="P122" s="555" t="s">
        <v>3396</v>
      </c>
      <c r="Q122" s="555"/>
      <c r="R122" s="547"/>
      <c r="S122" s="547" t="s">
        <v>3396</v>
      </c>
    </row>
    <row r="123" spans="1:19" ht="38.25" x14ac:dyDescent="0.25">
      <c r="A123" s="548" t="s">
        <v>4480</v>
      </c>
      <c r="B123" s="377" t="s">
        <v>2925</v>
      </c>
      <c r="C123" s="541">
        <v>679</v>
      </c>
      <c r="D123" s="541" t="s">
        <v>3396</v>
      </c>
      <c r="E123" s="541"/>
      <c r="F123" s="541"/>
      <c r="G123" s="541" t="s">
        <v>3396</v>
      </c>
      <c r="H123" s="541" t="s">
        <v>3396</v>
      </c>
      <c r="I123" s="541"/>
      <c r="J123" s="541"/>
      <c r="K123" s="541" t="s">
        <v>3396</v>
      </c>
      <c r="L123" s="547" t="s">
        <v>3396</v>
      </c>
      <c r="M123" s="547"/>
      <c r="N123" s="547"/>
      <c r="O123" s="547" t="s">
        <v>3396</v>
      </c>
      <c r="P123" s="555" t="s">
        <v>3396</v>
      </c>
      <c r="R123" s="547"/>
      <c r="S123" s="547" t="s">
        <v>3396</v>
      </c>
    </row>
    <row r="124" spans="1:19" ht="38.25" x14ac:dyDescent="0.25">
      <c r="A124" s="548" t="s">
        <v>4481</v>
      </c>
      <c r="B124" s="377" t="s">
        <v>3852</v>
      </c>
      <c r="C124" s="541">
        <v>246</v>
      </c>
      <c r="D124" s="541"/>
      <c r="E124" s="541"/>
      <c r="F124" s="541" t="s">
        <v>3396</v>
      </c>
      <c r="G124" s="541" t="s">
        <v>3396</v>
      </c>
      <c r="H124" s="541" t="s">
        <v>3396</v>
      </c>
      <c r="I124" s="541" t="s">
        <v>3396</v>
      </c>
      <c r="J124" s="541" t="s">
        <v>3396</v>
      </c>
      <c r="K124" s="541" t="s">
        <v>3396</v>
      </c>
      <c r="L124" s="541"/>
      <c r="M124" s="541"/>
      <c r="N124" s="541" t="s">
        <v>3396</v>
      </c>
      <c r="O124" s="541" t="s">
        <v>3396</v>
      </c>
      <c r="P124" s="555" t="s">
        <v>3396</v>
      </c>
      <c r="Q124" s="555" t="s">
        <v>3396</v>
      </c>
      <c r="R124" s="541" t="s">
        <v>3396</v>
      </c>
      <c r="S124" s="541" t="s">
        <v>3396</v>
      </c>
    </row>
    <row r="125" spans="1:19" ht="38.25" x14ac:dyDescent="0.25">
      <c r="A125" s="548" t="s">
        <v>4482</v>
      </c>
      <c r="B125" s="377" t="s">
        <v>3853</v>
      </c>
      <c r="C125" s="541">
        <v>73</v>
      </c>
      <c r="D125" s="541"/>
      <c r="E125" s="541"/>
      <c r="F125" s="541"/>
      <c r="G125" s="541"/>
      <c r="H125" s="541" t="s">
        <v>3396</v>
      </c>
      <c r="I125" s="541" t="s">
        <v>3396</v>
      </c>
      <c r="J125" s="541" t="s">
        <v>3396</v>
      </c>
      <c r="K125" s="541" t="s">
        <v>3396</v>
      </c>
      <c r="L125" s="541"/>
      <c r="M125" s="541"/>
      <c r="N125" s="541"/>
      <c r="O125" s="541"/>
      <c r="P125" s="555" t="s">
        <v>3396</v>
      </c>
      <c r="Q125" s="555" t="s">
        <v>3396</v>
      </c>
      <c r="R125" s="541" t="s">
        <v>3396</v>
      </c>
      <c r="S125" s="541" t="s">
        <v>3396</v>
      </c>
    </row>
    <row r="126" spans="1:19" ht="127.5" x14ac:dyDescent="0.25">
      <c r="A126" s="548" t="s">
        <v>4469</v>
      </c>
      <c r="B126" s="377" t="s">
        <v>3854</v>
      </c>
      <c r="C126" s="541">
        <v>160</v>
      </c>
      <c r="D126" s="541" t="s">
        <v>3396</v>
      </c>
      <c r="E126" s="541" t="s">
        <v>3396</v>
      </c>
      <c r="F126" s="541" t="s">
        <v>3396</v>
      </c>
      <c r="G126" s="541" t="s">
        <v>3396</v>
      </c>
      <c r="H126" s="541" t="s">
        <v>3396</v>
      </c>
      <c r="I126" s="541" t="s">
        <v>3396</v>
      </c>
      <c r="J126" s="541" t="s">
        <v>3396</v>
      </c>
      <c r="K126" s="541" t="s">
        <v>3396</v>
      </c>
      <c r="L126" s="541" t="s">
        <v>3396</v>
      </c>
      <c r="M126" s="541" t="s">
        <v>3396</v>
      </c>
      <c r="N126" s="541" t="s">
        <v>3396</v>
      </c>
      <c r="O126" s="541" t="s">
        <v>3396</v>
      </c>
      <c r="P126" s="555" t="s">
        <v>3396</v>
      </c>
      <c r="Q126" s="555" t="s">
        <v>3396</v>
      </c>
      <c r="R126" s="541" t="s">
        <v>3396</v>
      </c>
      <c r="S126" s="541" t="s">
        <v>3396</v>
      </c>
    </row>
    <row r="127" spans="1:19" ht="140.25" x14ac:dyDescent="0.25">
      <c r="A127" s="548" t="s">
        <v>4470</v>
      </c>
      <c r="B127" s="377" t="s">
        <v>3855</v>
      </c>
      <c r="C127" s="541">
        <v>318</v>
      </c>
      <c r="D127" s="541" t="s">
        <v>3396</v>
      </c>
      <c r="E127" s="541" t="s">
        <v>3396</v>
      </c>
      <c r="F127" s="541" t="s">
        <v>3396</v>
      </c>
      <c r="G127" s="541" t="s">
        <v>3396</v>
      </c>
      <c r="H127" s="541" t="s">
        <v>3396</v>
      </c>
      <c r="I127" s="541" t="s">
        <v>3396</v>
      </c>
      <c r="J127" s="541" t="s">
        <v>3396</v>
      </c>
      <c r="K127" s="541" t="s">
        <v>3396</v>
      </c>
      <c r="L127" s="541" t="s">
        <v>3396</v>
      </c>
      <c r="M127" s="541" t="s">
        <v>3396</v>
      </c>
      <c r="N127" s="541" t="s">
        <v>3396</v>
      </c>
      <c r="O127" s="541" t="s">
        <v>3396</v>
      </c>
      <c r="P127" s="555" t="s">
        <v>3396</v>
      </c>
      <c r="Q127" s="555" t="s">
        <v>3396</v>
      </c>
      <c r="R127" s="541" t="s">
        <v>3396</v>
      </c>
      <c r="S127" s="541" t="s">
        <v>3396</v>
      </c>
    </row>
    <row r="128" spans="1:19" ht="38.25" x14ac:dyDescent="0.25">
      <c r="A128" s="548" t="s">
        <v>4483</v>
      </c>
      <c r="B128" s="377" t="s">
        <v>4336</v>
      </c>
      <c r="C128" s="541">
        <v>215</v>
      </c>
      <c r="D128" s="541"/>
      <c r="E128" s="541" t="s">
        <v>3396</v>
      </c>
      <c r="F128" s="541" t="s">
        <v>3396</v>
      </c>
      <c r="G128" s="541"/>
      <c r="H128" s="541"/>
      <c r="I128" s="541" t="s">
        <v>3396</v>
      </c>
      <c r="J128" s="541" t="s">
        <v>3396</v>
      </c>
      <c r="K128" s="541"/>
      <c r="L128" s="541"/>
      <c r="M128" s="541" t="s">
        <v>3396</v>
      </c>
      <c r="N128" s="541" t="s">
        <v>3396</v>
      </c>
      <c r="O128" s="541"/>
      <c r="P128" s="555"/>
      <c r="Q128" s="555" t="s">
        <v>3396</v>
      </c>
      <c r="R128" s="541" t="s">
        <v>3396</v>
      </c>
      <c r="S128" s="541"/>
    </row>
    <row r="129" spans="1:19" ht="30" x14ac:dyDescent="0.25">
      <c r="A129" s="527" t="s">
        <v>4484</v>
      </c>
      <c r="B129" s="409" t="s">
        <v>3857</v>
      </c>
      <c r="C129" s="539" t="e">
        <f>VLOOKUP(A129,[2]СВОД!$A$3:$D$34,4,0)</f>
        <v>#N/A</v>
      </c>
      <c r="D129" s="541"/>
      <c r="E129" s="541"/>
      <c r="F129" s="541"/>
      <c r="G129" s="541"/>
      <c r="H129" s="541"/>
      <c r="I129" s="541"/>
      <c r="J129" s="541"/>
      <c r="K129" s="541"/>
      <c r="L129" s="541" t="s">
        <v>3396</v>
      </c>
      <c r="M129" s="541" t="s">
        <v>3396</v>
      </c>
      <c r="N129" s="541" t="s">
        <v>3396</v>
      </c>
      <c r="O129" s="541" t="s">
        <v>3396</v>
      </c>
      <c r="P129" s="555" t="s">
        <v>3396</v>
      </c>
      <c r="Q129" s="555" t="s">
        <v>3396</v>
      </c>
      <c r="R129" s="541" t="s">
        <v>3396</v>
      </c>
      <c r="S129" s="541" t="s">
        <v>3396</v>
      </c>
    </row>
    <row r="130" spans="1:19" ht="30" x14ac:dyDescent="0.25">
      <c r="A130" s="527" t="s">
        <v>4485</v>
      </c>
      <c r="B130" s="409" t="s">
        <v>3866</v>
      </c>
      <c r="C130" s="539" t="e">
        <f>VLOOKUP(A130,[2]СВОД!$A$3:$D$34,4,0)</f>
        <v>#N/A</v>
      </c>
      <c r="D130" s="541"/>
      <c r="E130" s="541"/>
      <c r="F130" s="541"/>
      <c r="G130" s="541"/>
      <c r="H130" s="541"/>
      <c r="I130" s="541"/>
      <c r="J130" s="541"/>
      <c r="K130" s="541"/>
      <c r="L130" s="541" t="s">
        <v>3396</v>
      </c>
      <c r="M130" s="541" t="s">
        <v>3396</v>
      </c>
      <c r="N130" s="541" t="s">
        <v>3396</v>
      </c>
      <c r="O130" s="541" t="s">
        <v>3396</v>
      </c>
      <c r="P130" s="555" t="s">
        <v>3396</v>
      </c>
      <c r="Q130" s="555" t="s">
        <v>3396</v>
      </c>
      <c r="R130" s="541" t="s">
        <v>3396</v>
      </c>
      <c r="S130" s="541" t="s">
        <v>3396</v>
      </c>
    </row>
    <row r="133" spans="1:19" ht="18.75" x14ac:dyDescent="0.25">
      <c r="A133" s="706" t="s">
        <v>3862</v>
      </c>
      <c r="B133" s="706"/>
      <c r="C133" s="706"/>
      <c r="D133" s="706"/>
      <c r="E133" s="706"/>
      <c r="F133" s="706"/>
      <c r="G133" s="706"/>
      <c r="H133" s="706"/>
      <c r="I133" s="706"/>
      <c r="J133" s="706"/>
      <c r="K133" s="706"/>
      <c r="L133" s="706"/>
      <c r="M133" s="706"/>
      <c r="N133" s="706"/>
      <c r="O133" s="706"/>
      <c r="P133" s="706"/>
      <c r="Q133" s="706"/>
      <c r="R133" s="706"/>
      <c r="S133" s="706"/>
    </row>
    <row r="135" spans="1:19" x14ac:dyDescent="0.25">
      <c r="A135" s="707" t="s">
        <v>1025</v>
      </c>
      <c r="B135" s="710" t="s">
        <v>1537</v>
      </c>
      <c r="C135" s="710" t="s">
        <v>2065</v>
      </c>
      <c r="D135" s="713" t="s">
        <v>3842</v>
      </c>
      <c r="E135" s="713"/>
      <c r="F135" s="713"/>
      <c r="G135" s="713"/>
      <c r="H135" s="713"/>
      <c r="I135" s="713"/>
      <c r="J135" s="713"/>
      <c r="K135" s="713"/>
      <c r="L135" s="713" t="s">
        <v>3843</v>
      </c>
      <c r="M135" s="713"/>
      <c r="N135" s="713"/>
      <c r="O135" s="713"/>
      <c r="P135" s="713"/>
      <c r="Q135" s="713"/>
      <c r="R135" s="713"/>
      <c r="S135" s="713"/>
    </row>
    <row r="136" spans="1:19" x14ac:dyDescent="0.25">
      <c r="A136" s="708"/>
      <c r="B136" s="711"/>
      <c r="C136" s="711"/>
      <c r="D136" s="218" t="str">
        <f t="shared" ref="D136:S136" si="10">_xlfn.CONCAT(D16,".mo")</f>
        <v>2.10.604.01.2.mo</v>
      </c>
      <c r="E136" s="218" t="str">
        <f t="shared" si="10"/>
        <v>2.10.604.01.1.mo</v>
      </c>
      <c r="F136" s="218" t="str">
        <f t="shared" si="10"/>
        <v>2.10.604.01.3.mo</v>
      </c>
      <c r="G136" s="218" t="str">
        <f t="shared" si="10"/>
        <v>2.10.604.01.4.mo</v>
      </c>
      <c r="H136" s="218" t="str">
        <f t="shared" si="10"/>
        <v>2.10.604.01.5.mo</v>
      </c>
      <c r="I136" s="218" t="str">
        <f t="shared" si="10"/>
        <v>2.10.604.01.6.mo</v>
      </c>
      <c r="J136" s="218" t="str">
        <f t="shared" si="10"/>
        <v>2.10.604.01.7.mo</v>
      </c>
      <c r="K136" s="218" t="str">
        <f t="shared" si="10"/>
        <v>2.10.604.01.8.mo</v>
      </c>
      <c r="L136" s="218" t="str">
        <f t="shared" si="10"/>
        <v>2.10.604.02.2.mo</v>
      </c>
      <c r="M136" s="218" t="str">
        <f t="shared" si="10"/>
        <v>2.10.604.02.1.mo</v>
      </c>
      <c r="N136" s="218" t="str">
        <f t="shared" si="10"/>
        <v>2.10.604.02.3.mo</v>
      </c>
      <c r="O136" s="218" t="str">
        <f t="shared" si="10"/>
        <v>2.10.604.02.4.mo</v>
      </c>
      <c r="P136" s="218" t="str">
        <f t="shared" si="10"/>
        <v>2.10.604.02.5.mo</v>
      </c>
      <c r="Q136" s="218" t="str">
        <f t="shared" si="10"/>
        <v>2.10.604.02.6.mo</v>
      </c>
      <c r="R136" s="218" t="str">
        <f t="shared" si="10"/>
        <v>2.10.604.02.7.mo</v>
      </c>
      <c r="S136" s="218" t="str">
        <f t="shared" si="10"/>
        <v>2.10.604.02.8.mo</v>
      </c>
    </row>
    <row r="137" spans="1:19" ht="76.5" x14ac:dyDescent="0.25">
      <c r="A137" s="709"/>
      <c r="B137" s="712"/>
      <c r="C137" s="712"/>
      <c r="D137" s="317" t="s">
        <v>2843</v>
      </c>
      <c r="E137" s="317" t="s">
        <v>2840</v>
      </c>
      <c r="F137" s="317" t="s">
        <v>2846</v>
      </c>
      <c r="G137" s="317" t="s">
        <v>2849</v>
      </c>
      <c r="H137" s="418" t="s">
        <v>2852</v>
      </c>
      <c r="I137" s="418" t="s">
        <v>2855</v>
      </c>
      <c r="J137" s="418" t="s">
        <v>2858</v>
      </c>
      <c r="K137" s="418" t="s">
        <v>2861</v>
      </c>
      <c r="L137" s="317" t="s">
        <v>2843</v>
      </c>
      <c r="M137" s="317" t="s">
        <v>2840</v>
      </c>
      <c r="N137" s="317" t="s">
        <v>2846</v>
      </c>
      <c r="O137" s="317" t="s">
        <v>2849</v>
      </c>
      <c r="P137" s="418" t="s">
        <v>2852</v>
      </c>
      <c r="Q137" s="418" t="s">
        <v>2855</v>
      </c>
      <c r="R137" s="418" t="s">
        <v>2858</v>
      </c>
      <c r="S137" s="418" t="s">
        <v>2861</v>
      </c>
    </row>
    <row r="138" spans="1:19" x14ac:dyDescent="0.25">
      <c r="A138" s="548" t="s">
        <v>4471</v>
      </c>
      <c r="B138" s="377" t="s">
        <v>3844</v>
      </c>
      <c r="C138" s="541">
        <f>ROUND(C18*1.05,0)</f>
        <v>77</v>
      </c>
      <c r="D138" s="541" t="s">
        <v>3396</v>
      </c>
      <c r="E138" s="541" t="s">
        <v>3396</v>
      </c>
      <c r="F138" s="541" t="s">
        <v>3396</v>
      </c>
      <c r="G138" s="541" t="s">
        <v>3396</v>
      </c>
      <c r="H138" s="541" t="s">
        <v>3396</v>
      </c>
      <c r="I138" s="541" t="s">
        <v>3396</v>
      </c>
      <c r="J138" s="541" t="s">
        <v>3396</v>
      </c>
      <c r="K138" s="541" t="s">
        <v>3396</v>
      </c>
      <c r="L138" s="541" t="s">
        <v>3396</v>
      </c>
      <c r="M138" s="541" t="s">
        <v>3396</v>
      </c>
      <c r="N138" s="541" t="s">
        <v>3396</v>
      </c>
      <c r="O138" s="541" t="s">
        <v>3396</v>
      </c>
      <c r="P138" s="555" t="s">
        <v>3396</v>
      </c>
      <c r="Q138" s="555" t="s">
        <v>3396</v>
      </c>
      <c r="R138" s="541" t="s">
        <v>3396</v>
      </c>
      <c r="S138" s="541" t="s">
        <v>3396</v>
      </c>
    </row>
    <row r="139" spans="1:19" ht="25.5" x14ac:dyDescent="0.25">
      <c r="A139" s="548" t="s">
        <v>4472</v>
      </c>
      <c r="B139" s="377" t="s">
        <v>3845</v>
      </c>
      <c r="C139" s="541">
        <f>ROUND(C19*1.05,0)</f>
        <v>77</v>
      </c>
      <c r="D139" s="541" t="s">
        <v>3396</v>
      </c>
      <c r="E139" s="541" t="s">
        <v>3396</v>
      </c>
      <c r="F139" s="541" t="s">
        <v>3396</v>
      </c>
      <c r="G139" s="541" t="s">
        <v>3396</v>
      </c>
      <c r="H139" s="541" t="s">
        <v>3396</v>
      </c>
      <c r="I139" s="541" t="s">
        <v>3396</v>
      </c>
      <c r="J139" s="541" t="s">
        <v>3396</v>
      </c>
      <c r="K139" s="541" t="s">
        <v>3396</v>
      </c>
      <c r="L139" s="541" t="s">
        <v>3396</v>
      </c>
      <c r="M139" s="541" t="s">
        <v>3396</v>
      </c>
      <c r="N139" s="541" t="s">
        <v>3396</v>
      </c>
      <c r="O139" s="541" t="s">
        <v>3396</v>
      </c>
      <c r="P139" s="555" t="s">
        <v>3396</v>
      </c>
      <c r="Q139" s="555" t="s">
        <v>3396</v>
      </c>
      <c r="R139" s="541" t="s">
        <v>3396</v>
      </c>
      <c r="S139" s="541" t="s">
        <v>3396</v>
      </c>
    </row>
    <row r="140" spans="1:19" ht="25.5" x14ac:dyDescent="0.25">
      <c r="A140" s="548" t="s">
        <v>4473</v>
      </c>
      <c r="B140" s="377" t="s">
        <v>3514</v>
      </c>
      <c r="C140" s="541">
        <f>ROUND(C20*1.05,0)</f>
        <v>128</v>
      </c>
      <c r="D140" s="541" t="s">
        <v>3396</v>
      </c>
      <c r="E140" s="541" t="s">
        <v>3396</v>
      </c>
      <c r="F140" s="541" t="s">
        <v>3396</v>
      </c>
      <c r="G140" s="541" t="s">
        <v>3396</v>
      </c>
      <c r="H140" s="541" t="s">
        <v>3396</v>
      </c>
      <c r="I140" s="541" t="s">
        <v>3396</v>
      </c>
      <c r="J140" s="541" t="s">
        <v>3396</v>
      </c>
      <c r="K140" s="541" t="s">
        <v>3396</v>
      </c>
      <c r="L140" s="541" t="s">
        <v>3396</v>
      </c>
      <c r="M140" s="541" t="s">
        <v>3396</v>
      </c>
      <c r="N140" s="541" t="s">
        <v>3396</v>
      </c>
      <c r="O140" s="541" t="s">
        <v>3396</v>
      </c>
      <c r="P140" s="555" t="s">
        <v>3396</v>
      </c>
      <c r="Q140" s="555" t="s">
        <v>3396</v>
      </c>
      <c r="R140" s="541" t="s">
        <v>3396</v>
      </c>
      <c r="S140" s="541" t="s">
        <v>3396</v>
      </c>
    </row>
    <row r="141" spans="1:19" x14ac:dyDescent="0.25">
      <c r="A141" s="548" t="s">
        <v>4474</v>
      </c>
      <c r="B141" s="377" t="s">
        <v>3846</v>
      </c>
      <c r="C141" s="541">
        <f>ROUND(C21*1,0)</f>
        <v>24</v>
      </c>
      <c r="D141" s="541" t="s">
        <v>3396</v>
      </c>
      <c r="E141" s="541" t="s">
        <v>3396</v>
      </c>
      <c r="F141" s="541" t="s">
        <v>3396</v>
      </c>
      <c r="G141" s="541" t="s">
        <v>3396</v>
      </c>
      <c r="H141" s="541" t="s">
        <v>3396</v>
      </c>
      <c r="I141" s="541" t="s">
        <v>3396</v>
      </c>
      <c r="J141" s="541" t="s">
        <v>3396</v>
      </c>
      <c r="K141" s="541" t="s">
        <v>3396</v>
      </c>
      <c r="L141" s="541" t="s">
        <v>3396</v>
      </c>
      <c r="M141" s="541" t="s">
        <v>3396</v>
      </c>
      <c r="N141" s="541" t="s">
        <v>3396</v>
      </c>
      <c r="O141" s="541" t="s">
        <v>3396</v>
      </c>
      <c r="P141" s="555" t="s">
        <v>3396</v>
      </c>
      <c r="Q141" s="555" t="s">
        <v>3396</v>
      </c>
      <c r="R141" s="541" t="s">
        <v>3396</v>
      </c>
      <c r="S141" s="541" t="s">
        <v>3396</v>
      </c>
    </row>
    <row r="142" spans="1:19" x14ac:dyDescent="0.25">
      <c r="A142" s="548" t="s">
        <v>4475</v>
      </c>
      <c r="B142" s="377" t="s">
        <v>3847</v>
      </c>
      <c r="C142" s="541">
        <f>ROUND(C22*1,0)</f>
        <v>26</v>
      </c>
      <c r="D142" s="541" t="s">
        <v>3396</v>
      </c>
      <c r="E142" s="541" t="s">
        <v>3396</v>
      </c>
      <c r="F142" s="541" t="s">
        <v>3396</v>
      </c>
      <c r="G142" s="541" t="s">
        <v>3396</v>
      </c>
      <c r="H142" s="541" t="s">
        <v>3396</v>
      </c>
      <c r="I142" s="541" t="s">
        <v>3396</v>
      </c>
      <c r="J142" s="541" t="s">
        <v>3396</v>
      </c>
      <c r="K142" s="541" t="s">
        <v>3396</v>
      </c>
      <c r="L142" s="541" t="s">
        <v>3396</v>
      </c>
      <c r="M142" s="541" t="s">
        <v>3396</v>
      </c>
      <c r="N142" s="541" t="s">
        <v>3396</v>
      </c>
      <c r="O142" s="541" t="s">
        <v>3396</v>
      </c>
      <c r="P142" s="555" t="s">
        <v>3396</v>
      </c>
      <c r="Q142" s="555" t="s">
        <v>3396</v>
      </c>
      <c r="R142" s="541" t="s">
        <v>3396</v>
      </c>
      <c r="S142" s="541" t="s">
        <v>3396</v>
      </c>
    </row>
    <row r="143" spans="1:19" ht="25.5" x14ac:dyDescent="0.25">
      <c r="A143" s="548" t="s">
        <v>4476</v>
      </c>
      <c r="B143" s="377" t="s">
        <v>3848</v>
      </c>
      <c r="C143" s="541">
        <f t="shared" ref="C143:C151" si="11">ROUND(C23*1.05,0)</f>
        <v>128</v>
      </c>
      <c r="D143" s="541" t="s">
        <v>3396</v>
      </c>
      <c r="E143" s="541" t="s">
        <v>3396</v>
      </c>
      <c r="F143" s="541" t="s">
        <v>3396</v>
      </c>
      <c r="G143" s="541" t="s">
        <v>3396</v>
      </c>
      <c r="H143" s="541"/>
      <c r="I143" s="541"/>
      <c r="J143" s="541"/>
      <c r="K143" s="541"/>
      <c r="L143" s="541" t="s">
        <v>3396</v>
      </c>
      <c r="M143" s="541" t="s">
        <v>3396</v>
      </c>
      <c r="N143" s="541" t="s">
        <v>3396</v>
      </c>
      <c r="O143" s="541" t="s">
        <v>3396</v>
      </c>
      <c r="P143" s="555"/>
      <c r="Q143" s="555"/>
      <c r="R143" s="541"/>
      <c r="S143" s="541"/>
    </row>
    <row r="144" spans="1:19" x14ac:dyDescent="0.25">
      <c r="A144" s="548" t="s">
        <v>4477</v>
      </c>
      <c r="B144" s="377" t="s">
        <v>3849</v>
      </c>
      <c r="C144" s="541">
        <f t="shared" si="11"/>
        <v>128</v>
      </c>
      <c r="D144" s="541"/>
      <c r="E144" s="541"/>
      <c r="F144" s="541"/>
      <c r="G144" s="541"/>
      <c r="H144" s="541" t="s">
        <v>3396</v>
      </c>
      <c r="I144" s="541" t="s">
        <v>3396</v>
      </c>
      <c r="J144" s="541"/>
      <c r="K144" s="541"/>
      <c r="L144" s="541"/>
      <c r="M144" s="541"/>
      <c r="N144" s="541"/>
      <c r="O144" s="541"/>
      <c r="P144" s="555" t="s">
        <v>3396</v>
      </c>
      <c r="Q144" s="555" t="s">
        <v>3396</v>
      </c>
      <c r="R144" s="541"/>
      <c r="S144" s="541"/>
    </row>
    <row r="145" spans="1:19" x14ac:dyDescent="0.25">
      <c r="A145" s="548" t="s">
        <v>4478</v>
      </c>
      <c r="B145" s="377" t="s">
        <v>3850</v>
      </c>
      <c r="C145" s="541">
        <f t="shared" si="11"/>
        <v>258</v>
      </c>
      <c r="D145" s="541" t="s">
        <v>3396</v>
      </c>
      <c r="E145" s="541"/>
      <c r="F145" s="541"/>
      <c r="G145" s="541" t="s">
        <v>3396</v>
      </c>
      <c r="H145" s="541" t="s">
        <v>3396</v>
      </c>
      <c r="I145" s="541"/>
      <c r="J145" s="541"/>
      <c r="K145" s="541" t="s">
        <v>3396</v>
      </c>
      <c r="L145" s="541" t="s">
        <v>3396</v>
      </c>
      <c r="M145" s="541"/>
      <c r="N145" s="541"/>
      <c r="O145" s="541" t="s">
        <v>3396</v>
      </c>
      <c r="P145" s="555" t="s">
        <v>3396</v>
      </c>
      <c r="Q145" s="555"/>
      <c r="R145" s="541"/>
      <c r="S145" s="541" t="s">
        <v>3396</v>
      </c>
    </row>
    <row r="146" spans="1:19" ht="25.5" x14ac:dyDescent="0.25">
      <c r="A146" s="548" t="s">
        <v>4479</v>
      </c>
      <c r="B146" s="377" t="s">
        <v>3851</v>
      </c>
      <c r="C146" s="541">
        <f t="shared" si="11"/>
        <v>218</v>
      </c>
      <c r="D146" s="541" t="s">
        <v>3396</v>
      </c>
      <c r="E146" s="541"/>
      <c r="F146" s="541"/>
      <c r="G146" s="541" t="s">
        <v>3396</v>
      </c>
      <c r="H146" s="541" t="s">
        <v>3396</v>
      </c>
      <c r="I146" s="541"/>
      <c r="J146" s="541"/>
      <c r="K146" s="541" t="s">
        <v>3396</v>
      </c>
      <c r="L146" s="547" t="s">
        <v>3396</v>
      </c>
      <c r="M146" s="547"/>
      <c r="N146" s="547"/>
      <c r="O146" s="547" t="s">
        <v>3396</v>
      </c>
      <c r="P146" s="555" t="s">
        <v>3396</v>
      </c>
      <c r="Q146" s="555"/>
      <c r="R146" s="547"/>
      <c r="S146" s="547" t="s">
        <v>3396</v>
      </c>
    </row>
    <row r="147" spans="1:19" ht="38.25" x14ac:dyDescent="0.25">
      <c r="A147" s="548" t="s">
        <v>4480</v>
      </c>
      <c r="B147" s="377" t="s">
        <v>2925</v>
      </c>
      <c r="C147" s="541">
        <f t="shared" si="11"/>
        <v>713</v>
      </c>
      <c r="D147" s="541" t="s">
        <v>3396</v>
      </c>
      <c r="E147" s="541"/>
      <c r="F147" s="541"/>
      <c r="G147" s="541" t="s">
        <v>3396</v>
      </c>
      <c r="H147" s="541" t="s">
        <v>3396</v>
      </c>
      <c r="I147" s="541"/>
      <c r="J147" s="541"/>
      <c r="K147" s="541" t="s">
        <v>3396</v>
      </c>
      <c r="L147" s="547" t="s">
        <v>3396</v>
      </c>
      <c r="M147" s="547"/>
      <c r="N147" s="547"/>
      <c r="O147" s="547" t="s">
        <v>3396</v>
      </c>
      <c r="P147" s="555" t="s">
        <v>3396</v>
      </c>
      <c r="R147" s="547"/>
      <c r="S147" s="547" t="s">
        <v>3396</v>
      </c>
    </row>
    <row r="148" spans="1:19" ht="38.25" x14ac:dyDescent="0.25">
      <c r="A148" s="548" t="s">
        <v>4481</v>
      </c>
      <c r="B148" s="377" t="s">
        <v>3852</v>
      </c>
      <c r="C148" s="541">
        <f t="shared" si="11"/>
        <v>258</v>
      </c>
      <c r="D148" s="541"/>
      <c r="E148" s="541"/>
      <c r="F148" s="541" t="s">
        <v>3396</v>
      </c>
      <c r="G148" s="541" t="s">
        <v>3396</v>
      </c>
      <c r="H148" s="541" t="s">
        <v>3396</v>
      </c>
      <c r="I148" s="541" t="s">
        <v>3396</v>
      </c>
      <c r="J148" s="541" t="s">
        <v>3396</v>
      </c>
      <c r="K148" s="541" t="s">
        <v>3396</v>
      </c>
      <c r="L148" s="541"/>
      <c r="M148" s="541"/>
      <c r="N148" s="541" t="s">
        <v>3396</v>
      </c>
      <c r="O148" s="541" t="s">
        <v>3396</v>
      </c>
      <c r="P148" s="555" t="s">
        <v>3396</v>
      </c>
      <c r="Q148" s="555" t="s">
        <v>3396</v>
      </c>
      <c r="R148" s="541" t="s">
        <v>3396</v>
      </c>
      <c r="S148" s="541" t="s">
        <v>3396</v>
      </c>
    </row>
    <row r="149" spans="1:19" ht="38.25" x14ac:dyDescent="0.25">
      <c r="A149" s="548" t="s">
        <v>4482</v>
      </c>
      <c r="B149" s="377" t="s">
        <v>3853</v>
      </c>
      <c r="C149" s="541">
        <f t="shared" si="11"/>
        <v>77</v>
      </c>
      <c r="D149" s="541"/>
      <c r="E149" s="541"/>
      <c r="F149" s="541"/>
      <c r="G149" s="541"/>
      <c r="H149" s="541" t="s">
        <v>3396</v>
      </c>
      <c r="I149" s="541" t="s">
        <v>3396</v>
      </c>
      <c r="J149" s="541" t="s">
        <v>3396</v>
      </c>
      <c r="K149" s="541" t="s">
        <v>3396</v>
      </c>
      <c r="L149" s="541"/>
      <c r="M149" s="541"/>
      <c r="N149" s="541"/>
      <c r="O149" s="541"/>
      <c r="P149" s="555" t="s">
        <v>3396</v>
      </c>
      <c r="Q149" s="555" t="s">
        <v>3396</v>
      </c>
      <c r="R149" s="541" t="s">
        <v>3396</v>
      </c>
      <c r="S149" s="541" t="s">
        <v>3396</v>
      </c>
    </row>
    <row r="150" spans="1:19" ht="127.5" x14ac:dyDescent="0.25">
      <c r="A150" s="548" t="s">
        <v>4469</v>
      </c>
      <c r="B150" s="377" t="s">
        <v>3854</v>
      </c>
      <c r="C150" s="541">
        <f t="shared" si="11"/>
        <v>168</v>
      </c>
      <c r="D150" s="541" t="s">
        <v>3396</v>
      </c>
      <c r="E150" s="541" t="s">
        <v>3396</v>
      </c>
      <c r="F150" s="541" t="s">
        <v>3396</v>
      </c>
      <c r="G150" s="541" t="s">
        <v>3396</v>
      </c>
      <c r="H150" s="541" t="s">
        <v>3396</v>
      </c>
      <c r="I150" s="541" t="s">
        <v>3396</v>
      </c>
      <c r="J150" s="541" t="s">
        <v>3396</v>
      </c>
      <c r="K150" s="541" t="s">
        <v>3396</v>
      </c>
      <c r="L150" s="541" t="s">
        <v>3396</v>
      </c>
      <c r="M150" s="541" t="s">
        <v>3396</v>
      </c>
      <c r="N150" s="541" t="s">
        <v>3396</v>
      </c>
      <c r="O150" s="541" t="s">
        <v>3396</v>
      </c>
      <c r="P150" s="555" t="s">
        <v>3396</v>
      </c>
      <c r="Q150" s="555" t="s">
        <v>3396</v>
      </c>
      <c r="R150" s="541" t="s">
        <v>3396</v>
      </c>
      <c r="S150" s="541" t="s">
        <v>3396</v>
      </c>
    </row>
    <row r="151" spans="1:19" ht="140.25" x14ac:dyDescent="0.25">
      <c r="A151" s="548" t="s">
        <v>4470</v>
      </c>
      <c r="B151" s="377" t="s">
        <v>3855</v>
      </c>
      <c r="C151" s="541">
        <f t="shared" si="11"/>
        <v>334</v>
      </c>
      <c r="D151" s="541" t="s">
        <v>3396</v>
      </c>
      <c r="E151" s="541" t="s">
        <v>3396</v>
      </c>
      <c r="F151" s="541" t="s">
        <v>3396</v>
      </c>
      <c r="G151" s="541" t="s">
        <v>3396</v>
      </c>
      <c r="H151" s="541" t="s">
        <v>3396</v>
      </c>
      <c r="I151" s="541" t="s">
        <v>3396</v>
      </c>
      <c r="J151" s="541" t="s">
        <v>3396</v>
      </c>
      <c r="K151" s="541" t="s">
        <v>3396</v>
      </c>
      <c r="L151" s="541" t="s">
        <v>3396</v>
      </c>
      <c r="M151" s="541" t="s">
        <v>3396</v>
      </c>
      <c r="N151" s="541" t="s">
        <v>3396</v>
      </c>
      <c r="O151" s="541" t="s">
        <v>3396</v>
      </c>
      <c r="P151" s="555" t="s">
        <v>3396</v>
      </c>
      <c r="Q151" s="555" t="s">
        <v>3396</v>
      </c>
      <c r="R151" s="541" t="s">
        <v>3396</v>
      </c>
      <c r="S151" s="541" t="s">
        <v>3396</v>
      </c>
    </row>
    <row r="152" spans="1:19" ht="38.25" x14ac:dyDescent="0.25">
      <c r="A152" s="548" t="s">
        <v>4483</v>
      </c>
      <c r="B152" s="377" t="s">
        <v>4336</v>
      </c>
      <c r="C152" s="541">
        <v>215</v>
      </c>
      <c r="D152" s="541"/>
      <c r="E152" s="541" t="s">
        <v>3396</v>
      </c>
      <c r="F152" s="541" t="s">
        <v>3396</v>
      </c>
      <c r="G152" s="541"/>
      <c r="H152" s="541"/>
      <c r="I152" s="541" t="s">
        <v>3396</v>
      </c>
      <c r="J152" s="541" t="s">
        <v>3396</v>
      </c>
      <c r="K152" s="541"/>
      <c r="L152" s="541"/>
      <c r="M152" s="541" t="s">
        <v>3396</v>
      </c>
      <c r="N152" s="541" t="s">
        <v>3396</v>
      </c>
      <c r="O152" s="541"/>
      <c r="P152" s="555"/>
      <c r="Q152" s="555" t="s">
        <v>3396</v>
      </c>
      <c r="R152" s="541" t="s">
        <v>3396</v>
      </c>
      <c r="S152" s="541"/>
    </row>
    <row r="153" spans="1:19" ht="30" x14ac:dyDescent="0.25">
      <c r="A153" s="527" t="s">
        <v>4484</v>
      </c>
      <c r="B153" s="409" t="s">
        <v>3857</v>
      </c>
      <c r="C153" s="541">
        <f>ROUND(C33*1.05,0)</f>
        <v>168</v>
      </c>
      <c r="D153" s="541"/>
      <c r="E153" s="541"/>
      <c r="F153" s="541"/>
      <c r="G153" s="541"/>
      <c r="H153" s="541"/>
      <c r="I153" s="541"/>
      <c r="J153" s="541"/>
      <c r="K153" s="541"/>
      <c r="L153" s="541" t="s">
        <v>3396</v>
      </c>
      <c r="M153" s="541" t="s">
        <v>3396</v>
      </c>
      <c r="N153" s="541" t="s">
        <v>3396</v>
      </c>
      <c r="O153" s="541" t="s">
        <v>3396</v>
      </c>
      <c r="P153" s="555" t="s">
        <v>3396</v>
      </c>
      <c r="Q153" s="555" t="s">
        <v>3396</v>
      </c>
      <c r="R153" s="541" t="s">
        <v>3396</v>
      </c>
      <c r="S153" s="541" t="s">
        <v>3396</v>
      </c>
    </row>
    <row r="154" spans="1:19" ht="30" x14ac:dyDescent="0.25">
      <c r="A154" s="527" t="s">
        <v>4485</v>
      </c>
      <c r="B154" s="409" t="s">
        <v>3866</v>
      </c>
      <c r="C154" s="541">
        <f>ROUND(C34*1.05,0)</f>
        <v>548</v>
      </c>
      <c r="D154" s="541"/>
      <c r="E154" s="541"/>
      <c r="F154" s="541"/>
      <c r="G154" s="541"/>
      <c r="H154" s="541"/>
      <c r="I154" s="541"/>
      <c r="J154" s="541"/>
      <c r="K154" s="541"/>
      <c r="L154" s="541" t="s">
        <v>3396</v>
      </c>
      <c r="M154" s="541" t="s">
        <v>3396</v>
      </c>
      <c r="N154" s="541" t="s">
        <v>3396</v>
      </c>
      <c r="O154" s="541" t="s">
        <v>3396</v>
      </c>
      <c r="P154" s="555" t="s">
        <v>3396</v>
      </c>
      <c r="Q154" s="555" t="s">
        <v>3396</v>
      </c>
      <c r="R154" s="541" t="s">
        <v>3396</v>
      </c>
      <c r="S154" s="541" t="s">
        <v>3396</v>
      </c>
    </row>
    <row r="157" spans="1:19" x14ac:dyDescent="0.25">
      <c r="A157" s="704" t="s">
        <v>3865</v>
      </c>
      <c r="B157" s="704"/>
      <c r="C157" s="704"/>
      <c r="D157" s="704"/>
      <c r="E157" s="704"/>
      <c r="F157" s="704"/>
      <c r="G157" s="704"/>
      <c r="H157" s="704"/>
      <c r="I157" s="704"/>
      <c r="J157" s="704"/>
      <c r="K157" s="704"/>
      <c r="L157" s="704"/>
      <c r="M157" s="704"/>
      <c r="N157" s="704"/>
      <c r="O157" s="704"/>
      <c r="P157" s="704"/>
      <c r="Q157" s="704"/>
      <c r="R157" s="704"/>
      <c r="S157" s="704"/>
    </row>
  </sheetData>
  <mergeCells count="38">
    <mergeCell ref="A13:S13"/>
    <mergeCell ref="D15:K15"/>
    <mergeCell ref="L15:S15"/>
    <mergeCell ref="A15:A17"/>
    <mergeCell ref="B15:B17"/>
    <mergeCell ref="C15:C17"/>
    <mergeCell ref="A60:S60"/>
    <mergeCell ref="A37:S37"/>
    <mergeCell ref="A39:A41"/>
    <mergeCell ref="B39:B41"/>
    <mergeCell ref="C39:C41"/>
    <mergeCell ref="D39:K39"/>
    <mergeCell ref="L39:S39"/>
    <mergeCell ref="B88:B90"/>
    <mergeCell ref="C88:C90"/>
    <mergeCell ref="D88:K88"/>
    <mergeCell ref="L88:S88"/>
    <mergeCell ref="A63:A65"/>
    <mergeCell ref="B63:B65"/>
    <mergeCell ref="C63:C65"/>
    <mergeCell ref="D63:K63"/>
    <mergeCell ref="L63:S63"/>
    <mergeCell ref="A157:S157"/>
    <mergeCell ref="A9:S9"/>
    <mergeCell ref="A133:S133"/>
    <mergeCell ref="A135:A137"/>
    <mergeCell ref="B135:B137"/>
    <mergeCell ref="C135:C137"/>
    <mergeCell ref="D135:K135"/>
    <mergeCell ref="L135:S135"/>
    <mergeCell ref="A111:A113"/>
    <mergeCell ref="B111:B113"/>
    <mergeCell ref="C111:C113"/>
    <mergeCell ref="D111:K111"/>
    <mergeCell ref="L111:S111"/>
    <mergeCell ref="A109:S109"/>
    <mergeCell ref="A85:S85"/>
    <mergeCell ref="A88:A90"/>
  </mergeCells>
  <conditionalFormatting sqref="A33:A34">
    <cfRule type="duplicateValues" dxfId="19" priority="23"/>
  </conditionalFormatting>
  <conditionalFormatting sqref="A1">
    <cfRule type="duplicateValues" dxfId="18" priority="143"/>
  </conditionalFormatting>
  <conditionalFormatting sqref="A2">
    <cfRule type="duplicateValues" dxfId="17" priority="144"/>
  </conditionalFormatting>
  <conditionalFormatting sqref="A57:A58">
    <cfRule type="duplicateValues" dxfId="16" priority="5"/>
  </conditionalFormatting>
  <conditionalFormatting sqref="A81:A82">
    <cfRule type="duplicateValues" dxfId="15" priority="4"/>
  </conditionalFormatting>
  <conditionalFormatting sqref="A106:A107">
    <cfRule type="duplicateValues" dxfId="14" priority="3"/>
  </conditionalFormatting>
  <conditionalFormatting sqref="A129:A130">
    <cfRule type="duplicateValues" dxfId="13" priority="2"/>
  </conditionalFormatting>
  <conditionalFormatting sqref="A153:A154">
    <cfRule type="duplicateValues" dxfId="12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17483-D4D3-4669-8F5B-843AE9182010}">
  <dimension ref="A1:AP302"/>
  <sheetViews>
    <sheetView topLeftCell="A46" zoomScale="55" zoomScaleNormal="55" workbookViewId="0">
      <selection activeCell="G24" sqref="G24"/>
    </sheetView>
  </sheetViews>
  <sheetFormatPr defaultRowHeight="15" x14ac:dyDescent="0.25"/>
  <cols>
    <col min="1" max="1" width="20.42578125" style="340" customWidth="1"/>
    <col min="2" max="2" width="66.140625" style="340" customWidth="1"/>
    <col min="3" max="3" width="11.7109375" style="564" bestFit="1" customWidth="1"/>
    <col min="4" max="4" width="23" style="564" customWidth="1"/>
    <col min="5" max="5" width="17.85546875" style="340" customWidth="1"/>
    <col min="6" max="8" width="14.42578125" style="340" customWidth="1"/>
    <col min="9" max="9" width="23.42578125" style="340" customWidth="1"/>
    <col min="10" max="12" width="14.42578125" style="340" customWidth="1"/>
    <col min="13" max="13" width="23.85546875" style="340" customWidth="1"/>
    <col min="14" max="19" width="14.42578125" style="340" customWidth="1"/>
    <col min="20" max="20" width="30" style="340" customWidth="1"/>
    <col min="21" max="22" width="14.42578125" style="340" customWidth="1"/>
    <col min="23" max="23" width="31.140625" style="340" customWidth="1"/>
    <col min="24" max="25" width="20.28515625" style="340" customWidth="1"/>
    <col min="26" max="29" width="14.42578125" style="340" customWidth="1"/>
    <col min="30" max="30" width="28.140625" style="340" customWidth="1"/>
    <col min="31" max="33" width="14.42578125" style="340" customWidth="1"/>
    <col min="34" max="34" width="26" style="340" customWidth="1"/>
    <col min="35" max="36" width="14.42578125" style="340" customWidth="1"/>
    <col min="37" max="37" width="25.7109375" style="340" customWidth="1"/>
    <col min="38" max="41" width="14.42578125" style="340" customWidth="1"/>
    <col min="42" max="42" width="26.5703125" style="340" customWidth="1"/>
    <col min="43" max="43" width="14.42578125" style="340" customWidth="1"/>
    <col min="44" max="16384" width="9.140625" style="340"/>
  </cols>
  <sheetData>
    <row r="1" spans="1:42" s="250" customFormat="1" x14ac:dyDescent="0.25">
      <c r="A1" s="70" t="s">
        <v>3744</v>
      </c>
      <c r="B1" s="248"/>
      <c r="C1" s="249"/>
      <c r="D1" s="556"/>
      <c r="E1" s="249"/>
      <c r="F1" s="249"/>
      <c r="G1" s="248"/>
      <c r="H1" s="248"/>
      <c r="I1" s="248"/>
      <c r="J1" s="248"/>
    </row>
    <row r="2" spans="1:42" s="250" customFormat="1" x14ac:dyDescent="0.25">
      <c r="A2" s="75" t="s">
        <v>3771</v>
      </c>
      <c r="B2" s="248"/>
      <c r="C2" s="75"/>
      <c r="D2" s="557"/>
      <c r="E2" s="75"/>
      <c r="F2" s="75"/>
      <c r="J2" s="248"/>
    </row>
    <row r="3" spans="1:42" s="252" customFormat="1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</row>
    <row r="4" spans="1:42" s="252" customFormat="1" x14ac:dyDescent="0.25">
      <c r="A4" s="188"/>
      <c r="B4" s="251"/>
      <c r="C4" s="251"/>
      <c r="D4" s="251"/>
      <c r="E4" s="251"/>
      <c r="F4" s="251"/>
      <c r="G4" s="205"/>
      <c r="H4" s="251"/>
      <c r="I4" s="251"/>
      <c r="AP4" s="80" t="s">
        <v>4375</v>
      </c>
    </row>
    <row r="5" spans="1:42" s="252" customFormat="1" x14ac:dyDescent="0.25">
      <c r="A5" s="188"/>
      <c r="B5" s="251"/>
      <c r="C5" s="251"/>
      <c r="D5" s="251"/>
      <c r="E5" s="251"/>
      <c r="F5" s="251"/>
      <c r="G5" s="205"/>
      <c r="H5" s="251"/>
      <c r="I5" s="251"/>
      <c r="AP5" s="80" t="s">
        <v>1</v>
      </c>
    </row>
    <row r="6" spans="1:42" s="252" customFormat="1" x14ac:dyDescent="0.25">
      <c r="A6" s="188"/>
      <c r="B6" s="251"/>
      <c r="C6" s="251"/>
      <c r="D6" s="251"/>
      <c r="E6" s="251"/>
      <c r="F6" s="251"/>
      <c r="G6" s="205"/>
      <c r="H6" s="251"/>
      <c r="I6" s="251"/>
      <c r="AP6" s="80" t="s">
        <v>3747</v>
      </c>
    </row>
    <row r="7" spans="1:42" s="252" customFormat="1" x14ac:dyDescent="0.25">
      <c r="A7" s="188"/>
      <c r="B7" s="251"/>
      <c r="C7" s="251"/>
      <c r="D7" s="251"/>
      <c r="E7" s="251"/>
      <c r="F7" s="251"/>
      <c r="G7" s="205"/>
      <c r="H7" s="251"/>
      <c r="I7" s="251"/>
      <c r="AP7" s="80" t="s">
        <v>3763</v>
      </c>
    </row>
    <row r="9" spans="1:42" ht="16.5" customHeight="1" x14ac:dyDescent="0.25">
      <c r="A9" s="716" t="s">
        <v>4441</v>
      </c>
      <c r="B9" s="716"/>
      <c r="C9" s="716"/>
      <c r="D9" s="716"/>
      <c r="E9" s="716"/>
      <c r="F9" s="716"/>
      <c r="G9" s="716"/>
      <c r="H9" s="716"/>
      <c r="I9" s="716"/>
      <c r="J9" s="716"/>
      <c r="K9" s="716"/>
      <c r="L9" s="716"/>
      <c r="M9" s="716"/>
      <c r="N9" s="716"/>
      <c r="O9" s="716"/>
      <c r="P9" s="716"/>
      <c r="Q9" s="716"/>
      <c r="R9" s="716"/>
      <c r="S9" s="716"/>
      <c r="T9" s="716"/>
      <c r="U9" s="716"/>
      <c r="V9" s="716"/>
      <c r="W9" s="716"/>
      <c r="X9" s="716"/>
      <c r="Y9" s="716"/>
      <c r="Z9" s="716"/>
      <c r="AA9" s="716"/>
      <c r="AB9" s="716"/>
      <c r="AC9" s="716"/>
      <c r="AD9" s="716"/>
      <c r="AE9" s="716"/>
      <c r="AF9" s="716"/>
      <c r="AG9" s="716"/>
      <c r="AH9" s="716"/>
      <c r="AI9" s="716"/>
      <c r="AJ9" s="716"/>
      <c r="AK9" s="716"/>
      <c r="AL9" s="716"/>
      <c r="AM9" s="716"/>
      <c r="AN9" s="716"/>
      <c r="AO9" s="716"/>
      <c r="AP9" s="716"/>
    </row>
    <row r="10" spans="1:42" ht="16.5" customHeight="1" x14ac:dyDescent="0.25">
      <c r="A10" s="564"/>
      <c r="B10" s="564"/>
      <c r="E10" s="564"/>
      <c r="F10" s="564"/>
      <c r="G10" s="564"/>
      <c r="H10" s="564"/>
      <c r="I10" s="564"/>
      <c r="J10" s="564"/>
      <c r="K10" s="564"/>
      <c r="L10" s="564"/>
      <c r="M10" s="564"/>
      <c r="N10" s="564"/>
      <c r="O10" s="564"/>
      <c r="P10" s="564"/>
      <c r="Q10" s="564"/>
      <c r="R10" s="564"/>
      <c r="S10" s="564"/>
      <c r="T10" s="564"/>
      <c r="U10" s="564"/>
      <c r="V10" s="564"/>
      <c r="W10" s="564"/>
      <c r="X10" s="564"/>
      <c r="Y10" s="564"/>
      <c r="Z10" s="564"/>
      <c r="AA10" s="564"/>
      <c r="AB10" s="564"/>
      <c r="AC10" s="564"/>
      <c r="AD10" s="564"/>
      <c r="AE10" s="564"/>
      <c r="AF10" s="564"/>
      <c r="AG10" s="564"/>
      <c r="AH10" s="564"/>
      <c r="AI10" s="564"/>
      <c r="AJ10" s="564"/>
      <c r="AK10" s="564"/>
      <c r="AL10" s="564"/>
      <c r="AM10" s="564"/>
      <c r="AN10" s="564"/>
      <c r="AO10" s="564"/>
      <c r="AP10" s="564"/>
    </row>
    <row r="11" spans="1:42" ht="16.5" customHeight="1" x14ac:dyDescent="0.25">
      <c r="A11" s="716" t="s">
        <v>4367</v>
      </c>
      <c r="B11" s="716"/>
      <c r="C11" s="716"/>
      <c r="D11" s="716"/>
      <c r="E11" s="716"/>
      <c r="F11" s="716"/>
      <c r="G11" s="716"/>
      <c r="H11" s="716"/>
      <c r="I11" s="716"/>
      <c r="J11" s="716"/>
      <c r="K11" s="716"/>
      <c r="L11" s="716"/>
      <c r="M11" s="716"/>
      <c r="N11" s="716"/>
      <c r="O11" s="716"/>
      <c r="P11" s="716"/>
      <c r="Q11" s="716"/>
      <c r="R11" s="716"/>
      <c r="S11" s="716"/>
      <c r="T11" s="716"/>
      <c r="U11" s="716"/>
      <c r="V11" s="716"/>
      <c r="W11" s="716"/>
      <c r="X11" s="716"/>
      <c r="Y11" s="716"/>
      <c r="Z11" s="716"/>
      <c r="AA11" s="716"/>
      <c r="AB11" s="716"/>
      <c r="AC11" s="716"/>
      <c r="AD11" s="716"/>
      <c r="AE11" s="716"/>
      <c r="AF11" s="716"/>
      <c r="AG11" s="716"/>
      <c r="AH11" s="716"/>
      <c r="AI11" s="716"/>
      <c r="AJ11" s="716"/>
      <c r="AK11" s="716"/>
      <c r="AL11" s="716"/>
      <c r="AM11" s="716"/>
      <c r="AN11" s="716"/>
      <c r="AO11" s="716"/>
      <c r="AP11" s="716"/>
    </row>
    <row r="13" spans="1:42" x14ac:dyDescent="0.25">
      <c r="A13" s="717" t="s">
        <v>1536</v>
      </c>
      <c r="B13" s="717" t="s">
        <v>1537</v>
      </c>
      <c r="C13" s="717" t="s">
        <v>2065</v>
      </c>
      <c r="D13" s="715" t="s">
        <v>7</v>
      </c>
      <c r="E13" s="715"/>
      <c r="F13" s="715"/>
      <c r="G13" s="715"/>
      <c r="H13" s="715"/>
      <c r="I13" s="715"/>
      <c r="J13" s="715"/>
      <c r="K13" s="715"/>
      <c r="L13" s="715"/>
      <c r="M13" s="715"/>
      <c r="N13" s="715"/>
      <c r="O13" s="715"/>
      <c r="P13" s="715"/>
      <c r="Q13" s="715"/>
      <c r="R13" s="715"/>
      <c r="S13" s="715"/>
      <c r="T13" s="715"/>
      <c r="U13" s="715"/>
      <c r="V13" s="715"/>
      <c r="W13" s="715"/>
      <c r="X13" s="715"/>
      <c r="Y13" s="720" t="s">
        <v>8</v>
      </c>
      <c r="Z13" s="721"/>
      <c r="AA13" s="721"/>
      <c r="AB13" s="721"/>
      <c r="AC13" s="721"/>
      <c r="AD13" s="721"/>
      <c r="AE13" s="721"/>
      <c r="AF13" s="721"/>
      <c r="AG13" s="721"/>
      <c r="AH13" s="721"/>
      <c r="AI13" s="721"/>
      <c r="AJ13" s="721"/>
      <c r="AK13" s="721"/>
      <c r="AL13" s="721"/>
      <c r="AM13" s="721"/>
      <c r="AN13" s="721"/>
      <c r="AO13" s="721"/>
      <c r="AP13" s="722"/>
    </row>
    <row r="14" spans="1:42" ht="15" customHeight="1" x14ac:dyDescent="0.25">
      <c r="A14" s="718"/>
      <c r="B14" s="718"/>
      <c r="C14" s="718"/>
      <c r="D14" s="678" t="s">
        <v>1536</v>
      </c>
      <c r="E14" s="437" t="s">
        <v>2865</v>
      </c>
      <c r="F14" s="437" t="s">
        <v>2864</v>
      </c>
      <c r="G14" s="437" t="s">
        <v>2867</v>
      </c>
      <c r="H14" s="437" t="s">
        <v>2866</v>
      </c>
      <c r="I14" s="437" t="s">
        <v>2871</v>
      </c>
      <c r="J14" s="437" t="s">
        <v>2872</v>
      </c>
      <c r="K14" s="437" t="s">
        <v>2874</v>
      </c>
      <c r="L14" s="437" t="s">
        <v>2873</v>
      </c>
      <c r="M14" s="437" t="s">
        <v>2868</v>
      </c>
      <c r="N14" s="437" t="s">
        <v>2875</v>
      </c>
      <c r="O14" s="437" t="s">
        <v>2869</v>
      </c>
      <c r="P14" s="437" t="s">
        <v>2870</v>
      </c>
      <c r="Q14" s="437" t="s">
        <v>2881</v>
      </c>
      <c r="R14" s="437" t="s">
        <v>2880</v>
      </c>
      <c r="S14" s="437" t="s">
        <v>2877</v>
      </c>
      <c r="T14" s="437" t="s">
        <v>2876</v>
      </c>
      <c r="U14" s="437" t="s">
        <v>2882</v>
      </c>
      <c r="V14" s="437" t="s">
        <v>2883</v>
      </c>
      <c r="W14" s="437" t="s">
        <v>2878</v>
      </c>
      <c r="X14" s="437" t="s">
        <v>2879</v>
      </c>
      <c r="Y14" s="723" t="s">
        <v>1536</v>
      </c>
      <c r="Z14" s="437" t="s">
        <v>2886</v>
      </c>
      <c r="AA14" s="437" t="s">
        <v>2884</v>
      </c>
      <c r="AB14" s="437" t="s">
        <v>2888</v>
      </c>
      <c r="AC14" s="437" t="s">
        <v>2887</v>
      </c>
      <c r="AD14" s="437" t="s">
        <v>2885</v>
      </c>
      <c r="AE14" s="437" t="s">
        <v>2891</v>
      </c>
      <c r="AF14" s="437" t="s">
        <v>2889</v>
      </c>
      <c r="AG14" s="437" t="s">
        <v>2892</v>
      </c>
      <c r="AH14" s="437" t="s">
        <v>2890</v>
      </c>
      <c r="AI14" s="437" t="s">
        <v>2898</v>
      </c>
      <c r="AJ14" s="437" t="s">
        <v>2896</v>
      </c>
      <c r="AK14" s="437" t="s">
        <v>2893</v>
      </c>
      <c r="AL14" s="437" t="s">
        <v>2894</v>
      </c>
      <c r="AM14" s="437" t="s">
        <v>2899</v>
      </c>
      <c r="AN14" s="437" t="s">
        <v>2900</v>
      </c>
      <c r="AO14" s="437" t="s">
        <v>2897</v>
      </c>
      <c r="AP14" s="437" t="s">
        <v>2895</v>
      </c>
    </row>
    <row r="15" spans="1:42" ht="33.75" customHeight="1" x14ac:dyDescent="0.25">
      <c r="A15" s="719"/>
      <c r="B15" s="719"/>
      <c r="C15" s="719"/>
      <c r="D15" s="678"/>
      <c r="E15" s="435" t="s">
        <v>4344</v>
      </c>
      <c r="F15" s="435" t="s">
        <v>4345</v>
      </c>
      <c r="G15" s="435" t="s">
        <v>4346</v>
      </c>
      <c r="H15" s="435" t="s">
        <v>4347</v>
      </c>
      <c r="I15" s="435" t="s">
        <v>4348</v>
      </c>
      <c r="J15" s="435" t="s">
        <v>4349</v>
      </c>
      <c r="K15" s="435" t="s">
        <v>4350</v>
      </c>
      <c r="L15" s="435" t="s">
        <v>4351</v>
      </c>
      <c r="M15" s="435" t="s">
        <v>4352</v>
      </c>
      <c r="N15" s="435" t="s">
        <v>4353</v>
      </c>
      <c r="O15" s="435" t="s">
        <v>4354</v>
      </c>
      <c r="P15" s="435" t="s">
        <v>4355</v>
      </c>
      <c r="Q15" s="435" t="s">
        <v>4356</v>
      </c>
      <c r="R15" s="435" t="s">
        <v>4357</v>
      </c>
      <c r="S15" s="435" t="s">
        <v>4358</v>
      </c>
      <c r="T15" s="435" t="s">
        <v>4359</v>
      </c>
      <c r="U15" s="436" t="s">
        <v>4360</v>
      </c>
      <c r="V15" s="435" t="s">
        <v>4361</v>
      </c>
      <c r="W15" s="435" t="s">
        <v>4362</v>
      </c>
      <c r="X15" s="435" t="s">
        <v>4363</v>
      </c>
      <c r="Y15" s="724"/>
      <c r="Z15" s="435" t="s">
        <v>4344</v>
      </c>
      <c r="AA15" s="435" t="s">
        <v>4345</v>
      </c>
      <c r="AB15" s="435" t="s">
        <v>4346</v>
      </c>
      <c r="AC15" s="435" t="s">
        <v>4347</v>
      </c>
      <c r="AD15" s="435" t="s">
        <v>4364</v>
      </c>
      <c r="AE15" s="435" t="s">
        <v>4353</v>
      </c>
      <c r="AF15" s="435" t="s">
        <v>4354</v>
      </c>
      <c r="AG15" s="435" t="s">
        <v>4365</v>
      </c>
      <c r="AH15" s="435" t="s">
        <v>4366</v>
      </c>
      <c r="AI15" s="435" t="s">
        <v>4356</v>
      </c>
      <c r="AJ15" s="435" t="s">
        <v>4357</v>
      </c>
      <c r="AK15" s="435" t="s">
        <v>4359</v>
      </c>
      <c r="AL15" s="435" t="s">
        <v>4358</v>
      </c>
      <c r="AM15" s="435" t="s">
        <v>4360</v>
      </c>
      <c r="AN15" s="435" t="s">
        <v>4361</v>
      </c>
      <c r="AO15" s="435" t="s">
        <v>4363</v>
      </c>
      <c r="AP15" s="435" t="s">
        <v>4362</v>
      </c>
    </row>
    <row r="16" spans="1:42" x14ac:dyDescent="0.25">
      <c r="A16" s="563"/>
      <c r="B16" s="438" t="s">
        <v>4368</v>
      </c>
      <c r="C16" s="563"/>
      <c r="D16" s="560"/>
      <c r="E16" s="435"/>
      <c r="F16" s="435"/>
      <c r="G16" s="435"/>
      <c r="H16" s="435"/>
      <c r="I16" s="435"/>
      <c r="J16" s="435"/>
      <c r="K16" s="435"/>
      <c r="L16" s="435"/>
      <c r="M16" s="435"/>
      <c r="N16" s="435"/>
      <c r="O16" s="435"/>
      <c r="P16" s="435"/>
      <c r="Q16" s="435"/>
      <c r="R16" s="435"/>
      <c r="S16" s="435"/>
      <c r="T16" s="435"/>
      <c r="U16" s="436"/>
      <c r="V16" s="435"/>
      <c r="W16" s="435"/>
      <c r="X16" s="435"/>
      <c r="Y16" s="435"/>
      <c r="Z16" s="435"/>
      <c r="AA16" s="435"/>
      <c r="AB16" s="435"/>
      <c r="AC16" s="435"/>
      <c r="AD16" s="435"/>
      <c r="AE16" s="435"/>
      <c r="AF16" s="435"/>
      <c r="AG16" s="435"/>
      <c r="AH16" s="435"/>
      <c r="AI16" s="435"/>
      <c r="AJ16" s="435"/>
      <c r="AK16" s="435"/>
      <c r="AL16" s="435"/>
      <c r="AM16" s="435"/>
      <c r="AN16" s="435"/>
      <c r="AO16" s="435"/>
      <c r="AP16" s="435"/>
    </row>
    <row r="17" spans="1:42" x14ac:dyDescent="0.25">
      <c r="A17" s="329" t="s">
        <v>4471</v>
      </c>
      <c r="B17" s="329" t="s">
        <v>3844</v>
      </c>
      <c r="C17" s="279">
        <v>73</v>
      </c>
      <c r="D17" s="558"/>
      <c r="E17" s="560" t="s">
        <v>3396</v>
      </c>
      <c r="F17" s="560" t="s">
        <v>3396</v>
      </c>
      <c r="G17" s="560" t="s">
        <v>3396</v>
      </c>
      <c r="H17" s="560" t="s">
        <v>3396</v>
      </c>
      <c r="I17" s="560" t="s">
        <v>3396</v>
      </c>
      <c r="J17" s="560" t="s">
        <v>3396</v>
      </c>
      <c r="K17" s="560" t="s">
        <v>3396</v>
      </c>
      <c r="L17" s="560" t="s">
        <v>3396</v>
      </c>
      <c r="M17" s="560" t="s">
        <v>3396</v>
      </c>
      <c r="N17" s="560" t="s">
        <v>3396</v>
      </c>
      <c r="O17" s="560" t="s">
        <v>3396</v>
      </c>
      <c r="P17" s="560" t="s">
        <v>3396</v>
      </c>
      <c r="Q17" s="560" t="s">
        <v>3396</v>
      </c>
      <c r="R17" s="560" t="s">
        <v>3396</v>
      </c>
      <c r="S17" s="560" t="s">
        <v>3396</v>
      </c>
      <c r="T17" s="560" t="s">
        <v>3396</v>
      </c>
      <c r="U17" s="560" t="s">
        <v>3396</v>
      </c>
      <c r="V17" s="560" t="s">
        <v>3396</v>
      </c>
      <c r="W17" s="560" t="s">
        <v>3396</v>
      </c>
      <c r="X17" s="560" t="s">
        <v>3396</v>
      </c>
      <c r="Y17" s="560"/>
      <c r="Z17" s="560" t="s">
        <v>3396</v>
      </c>
      <c r="AA17" s="560" t="s">
        <v>3396</v>
      </c>
      <c r="AB17" s="560" t="s">
        <v>3396</v>
      </c>
      <c r="AC17" s="560" t="s">
        <v>3396</v>
      </c>
      <c r="AD17" s="560" t="s">
        <v>3396</v>
      </c>
      <c r="AE17" s="560" t="s">
        <v>3396</v>
      </c>
      <c r="AF17" s="560" t="s">
        <v>3396</v>
      </c>
      <c r="AG17" s="560" t="s">
        <v>3396</v>
      </c>
      <c r="AH17" s="560" t="s">
        <v>3396</v>
      </c>
      <c r="AI17" s="560" t="s">
        <v>3396</v>
      </c>
      <c r="AJ17" s="560" t="s">
        <v>3396</v>
      </c>
      <c r="AK17" s="560" t="s">
        <v>3396</v>
      </c>
      <c r="AL17" s="560" t="s">
        <v>3396</v>
      </c>
      <c r="AM17" s="560" t="s">
        <v>3396</v>
      </c>
      <c r="AN17" s="560" t="s">
        <v>3396</v>
      </c>
      <c r="AO17" s="560" t="s">
        <v>3396</v>
      </c>
      <c r="AP17" s="560" t="s">
        <v>3396</v>
      </c>
    </row>
    <row r="18" spans="1:42" ht="30" x14ac:dyDescent="0.25">
      <c r="A18" s="329" t="s">
        <v>4472</v>
      </c>
      <c r="B18" s="329" t="s">
        <v>3845</v>
      </c>
      <c r="C18" s="279">
        <v>73</v>
      </c>
      <c r="D18" s="558"/>
      <c r="E18" s="560" t="s">
        <v>3396</v>
      </c>
      <c r="F18" s="560" t="s">
        <v>3396</v>
      </c>
      <c r="G18" s="560" t="s">
        <v>3396</v>
      </c>
      <c r="H18" s="560" t="s">
        <v>3396</v>
      </c>
      <c r="I18" s="560" t="s">
        <v>3396</v>
      </c>
      <c r="J18" s="560" t="s">
        <v>3396</v>
      </c>
      <c r="K18" s="560" t="s">
        <v>3396</v>
      </c>
      <c r="L18" s="560" t="s">
        <v>3396</v>
      </c>
      <c r="M18" s="560" t="s">
        <v>3396</v>
      </c>
      <c r="N18" s="560" t="s">
        <v>3396</v>
      </c>
      <c r="O18" s="560" t="s">
        <v>3396</v>
      </c>
      <c r="P18" s="560" t="s">
        <v>3396</v>
      </c>
      <c r="Q18" s="560" t="s">
        <v>3396</v>
      </c>
      <c r="R18" s="560" t="s">
        <v>3396</v>
      </c>
      <c r="S18" s="560" t="s">
        <v>3396</v>
      </c>
      <c r="T18" s="560" t="s">
        <v>3396</v>
      </c>
      <c r="U18" s="560" t="s">
        <v>3396</v>
      </c>
      <c r="V18" s="560" t="s">
        <v>3396</v>
      </c>
      <c r="W18" s="439" t="s">
        <v>3396</v>
      </c>
      <c r="X18" s="560" t="s">
        <v>3396</v>
      </c>
      <c r="Y18" s="560"/>
      <c r="Z18" s="560" t="s">
        <v>3396</v>
      </c>
      <c r="AA18" s="560" t="s">
        <v>3396</v>
      </c>
      <c r="AB18" s="560" t="s">
        <v>3396</v>
      </c>
      <c r="AC18" s="560" t="s">
        <v>3396</v>
      </c>
      <c r="AD18" s="560" t="s">
        <v>3396</v>
      </c>
      <c r="AE18" s="560" t="s">
        <v>3396</v>
      </c>
      <c r="AF18" s="560" t="s">
        <v>3396</v>
      </c>
      <c r="AG18" s="560" t="s">
        <v>3396</v>
      </c>
      <c r="AH18" s="560" t="s">
        <v>3396</v>
      </c>
      <c r="AI18" s="560" t="s">
        <v>3396</v>
      </c>
      <c r="AJ18" s="560" t="s">
        <v>3396</v>
      </c>
      <c r="AK18" s="560" t="s">
        <v>3396</v>
      </c>
      <c r="AL18" s="560" t="s">
        <v>3396</v>
      </c>
      <c r="AM18" s="560" t="s">
        <v>3396</v>
      </c>
      <c r="AN18" s="560" t="s">
        <v>3396</v>
      </c>
      <c r="AO18" s="560" t="s">
        <v>3396</v>
      </c>
      <c r="AP18" s="560" t="s">
        <v>3396</v>
      </c>
    </row>
    <row r="19" spans="1:42" x14ac:dyDescent="0.25">
      <c r="A19" s="329" t="s">
        <v>4473</v>
      </c>
      <c r="B19" s="329" t="s">
        <v>3514</v>
      </c>
      <c r="C19" s="279">
        <v>122</v>
      </c>
      <c r="D19" s="558"/>
      <c r="E19" s="560" t="s">
        <v>3396</v>
      </c>
      <c r="F19" s="560" t="s">
        <v>3396</v>
      </c>
      <c r="G19" s="560" t="s">
        <v>3396</v>
      </c>
      <c r="H19" s="560" t="s">
        <v>3396</v>
      </c>
      <c r="I19" s="560" t="s">
        <v>3396</v>
      </c>
      <c r="J19" s="560" t="s">
        <v>3396</v>
      </c>
      <c r="K19" s="560" t="s">
        <v>3396</v>
      </c>
      <c r="L19" s="560" t="s">
        <v>3396</v>
      </c>
      <c r="M19" s="560" t="s">
        <v>3396</v>
      </c>
      <c r="N19" s="560" t="s">
        <v>3396</v>
      </c>
      <c r="O19" s="560" t="s">
        <v>3396</v>
      </c>
      <c r="P19" s="560" t="s">
        <v>3396</v>
      </c>
      <c r="Q19" s="560" t="s">
        <v>3396</v>
      </c>
      <c r="R19" s="560" t="s">
        <v>3396</v>
      </c>
      <c r="S19" s="560" t="s">
        <v>3396</v>
      </c>
      <c r="T19" s="560" t="s">
        <v>3396</v>
      </c>
      <c r="U19" s="560" t="s">
        <v>3396</v>
      </c>
      <c r="V19" s="560" t="s">
        <v>3396</v>
      </c>
      <c r="W19" s="439" t="s">
        <v>3396</v>
      </c>
      <c r="X19" s="560" t="s">
        <v>3396</v>
      </c>
      <c r="Y19" s="560"/>
      <c r="Z19" s="560" t="s">
        <v>3396</v>
      </c>
      <c r="AA19" s="560" t="s">
        <v>3396</v>
      </c>
      <c r="AB19" s="560" t="s">
        <v>3396</v>
      </c>
      <c r="AC19" s="560" t="s">
        <v>3396</v>
      </c>
      <c r="AD19" s="560" t="s">
        <v>3396</v>
      </c>
      <c r="AE19" s="560" t="s">
        <v>3396</v>
      </c>
      <c r="AF19" s="560" t="s">
        <v>3396</v>
      </c>
      <c r="AG19" s="560" t="s">
        <v>3396</v>
      </c>
      <c r="AH19" s="560" t="s">
        <v>3396</v>
      </c>
      <c r="AI19" s="560" t="s">
        <v>3396</v>
      </c>
      <c r="AJ19" s="560" t="s">
        <v>3396</v>
      </c>
      <c r="AK19" s="560" t="s">
        <v>3396</v>
      </c>
      <c r="AL19" s="560" t="s">
        <v>3396</v>
      </c>
      <c r="AM19" s="560" t="s">
        <v>3396</v>
      </c>
      <c r="AN19" s="560" t="s">
        <v>3396</v>
      </c>
      <c r="AO19" s="560" t="s">
        <v>3396</v>
      </c>
      <c r="AP19" s="560" t="s">
        <v>3396</v>
      </c>
    </row>
    <row r="20" spans="1:42" x14ac:dyDescent="0.25">
      <c r="A20" s="329" t="s">
        <v>4474</v>
      </c>
      <c r="B20" s="329" t="s">
        <v>3846</v>
      </c>
      <c r="C20" s="279">
        <v>24</v>
      </c>
      <c r="D20" s="558"/>
      <c r="E20" s="560" t="s">
        <v>3396</v>
      </c>
      <c r="F20" s="560" t="s">
        <v>3396</v>
      </c>
      <c r="G20" s="560" t="s">
        <v>3396</v>
      </c>
      <c r="H20" s="560" t="s">
        <v>3396</v>
      </c>
      <c r="I20" s="560" t="s">
        <v>3396</v>
      </c>
      <c r="J20" s="560" t="s">
        <v>3396</v>
      </c>
      <c r="K20" s="560" t="s">
        <v>3396</v>
      </c>
      <c r="L20" s="560" t="s">
        <v>3396</v>
      </c>
      <c r="M20" s="560" t="s">
        <v>3396</v>
      </c>
      <c r="N20" s="560" t="s">
        <v>3396</v>
      </c>
      <c r="O20" s="560" t="s">
        <v>3396</v>
      </c>
      <c r="P20" s="560" t="s">
        <v>3396</v>
      </c>
      <c r="Q20" s="560" t="s">
        <v>3396</v>
      </c>
      <c r="R20" s="560" t="s">
        <v>3396</v>
      </c>
      <c r="S20" s="560" t="s">
        <v>3396</v>
      </c>
      <c r="T20" s="560" t="s">
        <v>3396</v>
      </c>
      <c r="U20" s="560" t="s">
        <v>3396</v>
      </c>
      <c r="V20" s="560" t="s">
        <v>3396</v>
      </c>
      <c r="W20" s="439" t="s">
        <v>3396</v>
      </c>
      <c r="X20" s="560" t="s">
        <v>3396</v>
      </c>
      <c r="Y20" s="560"/>
      <c r="Z20" s="560" t="s">
        <v>3396</v>
      </c>
      <c r="AA20" s="560" t="s">
        <v>3396</v>
      </c>
      <c r="AB20" s="560" t="s">
        <v>3396</v>
      </c>
      <c r="AC20" s="560" t="s">
        <v>3396</v>
      </c>
      <c r="AD20" s="560" t="s">
        <v>3396</v>
      </c>
      <c r="AE20" s="560" t="s">
        <v>3396</v>
      </c>
      <c r="AF20" s="560" t="s">
        <v>3396</v>
      </c>
      <c r="AG20" s="560" t="s">
        <v>3396</v>
      </c>
      <c r="AH20" s="560" t="s">
        <v>3396</v>
      </c>
      <c r="AI20" s="560" t="s">
        <v>3396</v>
      </c>
      <c r="AJ20" s="560" t="s">
        <v>3396</v>
      </c>
      <c r="AK20" s="560" t="s">
        <v>3396</v>
      </c>
      <c r="AL20" s="560" t="s">
        <v>3396</v>
      </c>
      <c r="AM20" s="560" t="s">
        <v>3396</v>
      </c>
      <c r="AN20" s="560" t="s">
        <v>3396</v>
      </c>
      <c r="AO20" s="560" t="s">
        <v>3396</v>
      </c>
      <c r="AP20" s="560" t="s">
        <v>3396</v>
      </c>
    </row>
    <row r="21" spans="1:42" x14ac:dyDescent="0.25">
      <c r="A21" s="329" t="s">
        <v>4475</v>
      </c>
      <c r="B21" s="329" t="s">
        <v>3847</v>
      </c>
      <c r="C21" s="279">
        <v>26</v>
      </c>
      <c r="D21" s="558"/>
      <c r="E21" s="560" t="s">
        <v>3396</v>
      </c>
      <c r="F21" s="560" t="s">
        <v>3396</v>
      </c>
      <c r="G21" s="560" t="s">
        <v>3396</v>
      </c>
      <c r="H21" s="560" t="s">
        <v>3396</v>
      </c>
      <c r="I21" s="560" t="s">
        <v>3396</v>
      </c>
      <c r="J21" s="560" t="s">
        <v>3396</v>
      </c>
      <c r="K21" s="560" t="s">
        <v>3396</v>
      </c>
      <c r="L21" s="560" t="s">
        <v>3396</v>
      </c>
      <c r="M21" s="560" t="s">
        <v>3396</v>
      </c>
      <c r="N21" s="560" t="s">
        <v>3396</v>
      </c>
      <c r="O21" s="560" t="s">
        <v>3396</v>
      </c>
      <c r="P21" s="560" t="s">
        <v>3396</v>
      </c>
      <c r="Q21" s="560" t="s">
        <v>3396</v>
      </c>
      <c r="R21" s="560" t="s">
        <v>3396</v>
      </c>
      <c r="S21" s="560" t="s">
        <v>3396</v>
      </c>
      <c r="T21" s="560" t="s">
        <v>3396</v>
      </c>
      <c r="U21" s="560" t="s">
        <v>3396</v>
      </c>
      <c r="V21" s="560" t="s">
        <v>3396</v>
      </c>
      <c r="W21" s="439" t="s">
        <v>3396</v>
      </c>
      <c r="X21" s="560" t="s">
        <v>3396</v>
      </c>
      <c r="Y21" s="560"/>
      <c r="Z21" s="560" t="s">
        <v>3396</v>
      </c>
      <c r="AA21" s="560" t="s">
        <v>3396</v>
      </c>
      <c r="AB21" s="560" t="s">
        <v>3396</v>
      </c>
      <c r="AC21" s="560" t="s">
        <v>3396</v>
      </c>
      <c r="AD21" s="560" t="s">
        <v>3396</v>
      </c>
      <c r="AE21" s="560" t="s">
        <v>3396</v>
      </c>
      <c r="AF21" s="560" t="s">
        <v>3396</v>
      </c>
      <c r="AG21" s="560" t="s">
        <v>3396</v>
      </c>
      <c r="AH21" s="560" t="s">
        <v>3396</v>
      </c>
      <c r="AI21" s="560" t="s">
        <v>3396</v>
      </c>
      <c r="AJ21" s="560" t="s">
        <v>3396</v>
      </c>
      <c r="AK21" s="560" t="s">
        <v>3396</v>
      </c>
      <c r="AL21" s="560" t="s">
        <v>3396</v>
      </c>
      <c r="AM21" s="560" t="s">
        <v>3396</v>
      </c>
      <c r="AN21" s="560" t="s">
        <v>3396</v>
      </c>
      <c r="AO21" s="560" t="s">
        <v>3396</v>
      </c>
      <c r="AP21" s="560" t="s">
        <v>3396</v>
      </c>
    </row>
    <row r="22" spans="1:42" x14ac:dyDescent="0.25">
      <c r="A22" s="329" t="s">
        <v>4476</v>
      </c>
      <c r="B22" s="329" t="s">
        <v>3848</v>
      </c>
      <c r="C22" s="279">
        <v>122</v>
      </c>
      <c r="D22" s="558"/>
      <c r="E22" s="560" t="s">
        <v>3396</v>
      </c>
      <c r="F22" s="560" t="s">
        <v>3396</v>
      </c>
      <c r="G22" s="560" t="s">
        <v>3396</v>
      </c>
      <c r="H22" s="560" t="s">
        <v>3396</v>
      </c>
      <c r="I22" s="560"/>
      <c r="J22" s="560"/>
      <c r="K22" s="560"/>
      <c r="L22" s="560"/>
      <c r="M22" s="560"/>
      <c r="N22" s="560"/>
      <c r="O22" s="560"/>
      <c r="P22" s="560"/>
      <c r="Q22" s="560"/>
      <c r="R22" s="560"/>
      <c r="S22" s="560"/>
      <c r="T22" s="560"/>
      <c r="U22" s="560"/>
      <c r="V22" s="560"/>
      <c r="W22" s="439"/>
      <c r="X22" s="560"/>
      <c r="Y22" s="560"/>
      <c r="Z22" s="560" t="s">
        <v>3396</v>
      </c>
      <c r="AA22" s="560" t="s">
        <v>3396</v>
      </c>
      <c r="AB22" s="560" t="s">
        <v>3396</v>
      </c>
      <c r="AC22" s="560" t="s">
        <v>3396</v>
      </c>
      <c r="AD22" s="560"/>
      <c r="AE22" s="560"/>
      <c r="AF22" s="560"/>
      <c r="AG22" s="560"/>
      <c r="AH22" s="560"/>
      <c r="AI22" s="560"/>
      <c r="AJ22" s="560"/>
      <c r="AK22" s="560"/>
      <c r="AL22" s="560"/>
      <c r="AM22" s="560"/>
      <c r="AN22" s="560"/>
      <c r="AO22" s="560"/>
      <c r="AP22" s="560"/>
    </row>
    <row r="23" spans="1:42" x14ac:dyDescent="0.25">
      <c r="A23" s="329" t="s">
        <v>4477</v>
      </c>
      <c r="B23" s="329" t="s">
        <v>3849</v>
      </c>
      <c r="C23" s="279">
        <v>122</v>
      </c>
      <c r="D23" s="558"/>
      <c r="E23" s="560"/>
      <c r="F23" s="560"/>
      <c r="G23" s="560"/>
      <c r="H23" s="560"/>
      <c r="I23" s="560" t="s">
        <v>3396</v>
      </c>
      <c r="J23" s="560" t="s">
        <v>3396</v>
      </c>
      <c r="K23" s="560" t="s">
        <v>3396</v>
      </c>
      <c r="L23" s="560" t="s">
        <v>3396</v>
      </c>
      <c r="M23" s="560" t="s">
        <v>3396</v>
      </c>
      <c r="N23" s="560" t="s">
        <v>3396</v>
      </c>
      <c r="O23" s="560" t="s">
        <v>3396</v>
      </c>
      <c r="P23" s="560" t="s">
        <v>3396</v>
      </c>
      <c r="Q23" s="560"/>
      <c r="R23" s="560"/>
      <c r="S23" s="560"/>
      <c r="T23" s="560"/>
      <c r="U23" s="560"/>
      <c r="V23" s="560"/>
      <c r="W23" s="439"/>
      <c r="X23" s="560"/>
      <c r="Y23" s="560"/>
      <c r="Z23" s="560"/>
      <c r="AA23" s="560"/>
      <c r="AB23" s="560"/>
      <c r="AC23" s="560"/>
      <c r="AD23" s="560" t="s">
        <v>3396</v>
      </c>
      <c r="AE23" s="560" t="s">
        <v>3396</v>
      </c>
      <c r="AF23" s="560" t="s">
        <v>3396</v>
      </c>
      <c r="AG23" s="560" t="s">
        <v>3396</v>
      </c>
      <c r="AH23" s="560" t="s">
        <v>3396</v>
      </c>
      <c r="AI23" s="560"/>
      <c r="AJ23" s="560"/>
      <c r="AK23" s="560"/>
      <c r="AL23" s="560"/>
      <c r="AM23" s="560"/>
      <c r="AN23" s="560"/>
      <c r="AO23" s="560"/>
      <c r="AP23" s="560"/>
    </row>
    <row r="24" spans="1:42" x14ac:dyDescent="0.25">
      <c r="A24" s="329" t="s">
        <v>4478</v>
      </c>
      <c r="B24" s="329" t="s">
        <v>3850</v>
      </c>
      <c r="C24" s="279">
        <v>246</v>
      </c>
      <c r="D24" s="558"/>
      <c r="E24" s="560" t="s">
        <v>3396</v>
      </c>
      <c r="F24" s="560"/>
      <c r="G24" s="560" t="s">
        <v>3396</v>
      </c>
      <c r="H24" s="560"/>
      <c r="I24" s="560" t="s">
        <v>3396</v>
      </c>
      <c r="J24" s="560" t="s">
        <v>3396</v>
      </c>
      <c r="K24" s="560" t="s">
        <v>3396</v>
      </c>
      <c r="L24" s="560" t="s">
        <v>3396</v>
      </c>
      <c r="M24" s="560"/>
      <c r="N24" s="560"/>
      <c r="O24" s="560"/>
      <c r="P24" s="560"/>
      <c r="Q24" s="560"/>
      <c r="R24" s="560"/>
      <c r="S24" s="560"/>
      <c r="T24" s="560"/>
      <c r="U24" s="560" t="s">
        <v>3396</v>
      </c>
      <c r="V24" s="560" t="s">
        <v>3396</v>
      </c>
      <c r="W24" s="439" t="s">
        <v>3396</v>
      </c>
      <c r="X24" s="560" t="s">
        <v>3396</v>
      </c>
      <c r="Y24" s="560"/>
      <c r="Z24" s="560" t="s">
        <v>3396</v>
      </c>
      <c r="AA24" s="560"/>
      <c r="AB24" s="560" t="s">
        <v>3396</v>
      </c>
      <c r="AC24" s="560"/>
      <c r="AD24" s="560"/>
      <c r="AE24" s="560"/>
      <c r="AF24" s="560"/>
      <c r="AG24" s="560" t="s">
        <v>3396</v>
      </c>
      <c r="AH24" s="560" t="s">
        <v>3396</v>
      </c>
      <c r="AI24" s="560"/>
      <c r="AJ24" s="560"/>
      <c r="AK24" s="560"/>
      <c r="AL24" s="560"/>
      <c r="AM24" s="560" t="s">
        <v>3396</v>
      </c>
      <c r="AN24" s="560" t="s">
        <v>3396</v>
      </c>
      <c r="AO24" s="560" t="s">
        <v>3396</v>
      </c>
      <c r="AP24" s="560" t="s">
        <v>3396</v>
      </c>
    </row>
    <row r="25" spans="1:42" ht="30" x14ac:dyDescent="0.25">
      <c r="A25" s="329" t="s">
        <v>4479</v>
      </c>
      <c r="B25" s="329" t="s">
        <v>3851</v>
      </c>
      <c r="C25" s="279">
        <v>208</v>
      </c>
      <c r="D25" s="558"/>
      <c r="E25" s="560" t="s">
        <v>3396</v>
      </c>
      <c r="F25" s="560"/>
      <c r="G25" s="560" t="s">
        <v>3396</v>
      </c>
      <c r="H25" s="560"/>
      <c r="I25" s="560" t="s">
        <v>3396</v>
      </c>
      <c r="J25" s="560" t="s">
        <v>3396</v>
      </c>
      <c r="K25" s="560" t="s">
        <v>3396</v>
      </c>
      <c r="L25" s="560" t="s">
        <v>3396</v>
      </c>
      <c r="M25" s="560"/>
      <c r="N25" s="560"/>
      <c r="O25" s="560"/>
      <c r="P25" s="560"/>
      <c r="Q25" s="560"/>
      <c r="R25" s="560"/>
      <c r="S25" s="560"/>
      <c r="T25" s="560"/>
      <c r="U25" s="560" t="s">
        <v>3396</v>
      </c>
      <c r="V25" s="560" t="s">
        <v>3396</v>
      </c>
      <c r="W25" s="439" t="s">
        <v>3396</v>
      </c>
      <c r="X25" s="560" t="s">
        <v>3396</v>
      </c>
      <c r="Y25" s="560"/>
      <c r="Z25" s="560" t="s">
        <v>3396</v>
      </c>
      <c r="AA25" s="560"/>
      <c r="AB25" s="560" t="s">
        <v>3396</v>
      </c>
      <c r="AC25" s="560"/>
      <c r="AD25" s="560"/>
      <c r="AE25" s="560"/>
      <c r="AF25" s="560"/>
      <c r="AG25" s="560" t="s">
        <v>3396</v>
      </c>
      <c r="AH25" s="560" t="s">
        <v>3396</v>
      </c>
      <c r="AI25" s="560"/>
      <c r="AJ25" s="560"/>
      <c r="AK25" s="560"/>
      <c r="AL25" s="560"/>
      <c r="AM25" s="560" t="s">
        <v>3396</v>
      </c>
      <c r="AN25" s="560" t="s">
        <v>3396</v>
      </c>
      <c r="AO25" s="560" t="s">
        <v>3396</v>
      </c>
      <c r="AP25" s="560" t="s">
        <v>3396</v>
      </c>
    </row>
    <row r="26" spans="1:42" ht="30" x14ac:dyDescent="0.25">
      <c r="A26" s="329" t="s">
        <v>4486</v>
      </c>
      <c r="B26" s="329" t="s">
        <v>2925</v>
      </c>
      <c r="C26" s="279">
        <v>679</v>
      </c>
      <c r="D26" s="558"/>
      <c r="E26" s="560" t="s">
        <v>3396</v>
      </c>
      <c r="F26" s="560"/>
      <c r="G26" s="560" t="s">
        <v>3396</v>
      </c>
      <c r="H26" s="560"/>
      <c r="I26" s="560" t="s">
        <v>3396</v>
      </c>
      <c r="J26" s="560" t="s">
        <v>3396</v>
      </c>
      <c r="K26" s="560" t="s">
        <v>3396</v>
      </c>
      <c r="L26" s="560" t="s">
        <v>3396</v>
      </c>
      <c r="M26" s="560"/>
      <c r="N26" s="560"/>
      <c r="O26" s="560"/>
      <c r="P26" s="560"/>
      <c r="Q26" s="560"/>
      <c r="R26" s="560"/>
      <c r="S26" s="560"/>
      <c r="T26" s="560"/>
      <c r="U26" s="560" t="s">
        <v>3396</v>
      </c>
      <c r="V26" s="560" t="s">
        <v>3396</v>
      </c>
      <c r="W26" s="439" t="s">
        <v>3396</v>
      </c>
      <c r="X26" s="560" t="s">
        <v>3396</v>
      </c>
      <c r="Y26" s="560"/>
      <c r="Z26" s="560" t="s">
        <v>3396</v>
      </c>
      <c r="AA26" s="560"/>
      <c r="AB26" s="560" t="s">
        <v>3396</v>
      </c>
      <c r="AC26" s="560"/>
      <c r="AD26" s="560"/>
      <c r="AE26" s="560"/>
      <c r="AF26" s="560"/>
      <c r="AG26" s="560" t="s">
        <v>3396</v>
      </c>
      <c r="AH26" s="560" t="s">
        <v>3396</v>
      </c>
      <c r="AI26" s="560"/>
      <c r="AJ26" s="560"/>
      <c r="AK26" s="560"/>
      <c r="AL26" s="560"/>
      <c r="AM26" s="560" t="s">
        <v>3396</v>
      </c>
      <c r="AN26" s="560" t="s">
        <v>3396</v>
      </c>
      <c r="AO26" s="560" t="s">
        <v>3396</v>
      </c>
      <c r="AP26" s="560" t="s">
        <v>3396</v>
      </c>
    </row>
    <row r="27" spans="1:42" ht="45" x14ac:dyDescent="0.25">
      <c r="A27" s="329" t="s">
        <v>4481</v>
      </c>
      <c r="B27" s="329" t="s">
        <v>3852</v>
      </c>
      <c r="C27" s="279">
        <v>246</v>
      </c>
      <c r="D27" s="558"/>
      <c r="E27" s="560"/>
      <c r="F27" s="560"/>
      <c r="G27" s="560" t="s">
        <v>3396</v>
      </c>
      <c r="H27" s="560" t="s">
        <v>3396</v>
      </c>
      <c r="I27" s="560" t="s">
        <v>3396</v>
      </c>
      <c r="J27" s="560" t="s">
        <v>3396</v>
      </c>
      <c r="K27" s="560" t="s">
        <v>3396</v>
      </c>
      <c r="L27" s="560" t="s">
        <v>3396</v>
      </c>
      <c r="M27" s="560" t="s">
        <v>3396</v>
      </c>
      <c r="N27" s="560" t="s">
        <v>3396</v>
      </c>
      <c r="O27" s="560" t="s">
        <v>3396</v>
      </c>
      <c r="P27" s="560" t="s">
        <v>3396</v>
      </c>
      <c r="Q27" s="560" t="s">
        <v>3396</v>
      </c>
      <c r="R27" s="560" t="s">
        <v>3396</v>
      </c>
      <c r="S27" s="560" t="s">
        <v>3396</v>
      </c>
      <c r="T27" s="560" t="s">
        <v>3396</v>
      </c>
      <c r="U27" s="560" t="s">
        <v>3396</v>
      </c>
      <c r="V27" s="560" t="s">
        <v>3396</v>
      </c>
      <c r="W27" s="439" t="s">
        <v>3396</v>
      </c>
      <c r="X27" s="560" t="s">
        <v>3396</v>
      </c>
      <c r="Y27" s="560"/>
      <c r="Z27" s="560"/>
      <c r="AA27" s="560"/>
      <c r="AB27" s="560" t="s">
        <v>3396</v>
      </c>
      <c r="AC27" s="560" t="s">
        <v>3396</v>
      </c>
      <c r="AD27" s="560" t="s">
        <v>3396</v>
      </c>
      <c r="AE27" s="560" t="s">
        <v>3396</v>
      </c>
      <c r="AF27" s="560" t="s">
        <v>3396</v>
      </c>
      <c r="AG27" s="560" t="s">
        <v>3396</v>
      </c>
      <c r="AH27" s="560" t="s">
        <v>3396</v>
      </c>
      <c r="AI27" s="560" t="s">
        <v>3396</v>
      </c>
      <c r="AJ27" s="560" t="s">
        <v>3396</v>
      </c>
      <c r="AK27" s="560" t="s">
        <v>3396</v>
      </c>
      <c r="AL27" s="560" t="s">
        <v>3396</v>
      </c>
      <c r="AM27" s="560" t="s">
        <v>3396</v>
      </c>
      <c r="AN27" s="560" t="s">
        <v>3396</v>
      </c>
      <c r="AO27" s="560" t="s">
        <v>3396</v>
      </c>
      <c r="AP27" s="560" t="s">
        <v>3396</v>
      </c>
    </row>
    <row r="28" spans="1:42" ht="45" x14ac:dyDescent="0.25">
      <c r="A28" s="329" t="s">
        <v>4482</v>
      </c>
      <c r="B28" s="329" t="s">
        <v>3853</v>
      </c>
      <c r="C28" s="279">
        <v>73</v>
      </c>
      <c r="D28" s="558"/>
      <c r="E28" s="560"/>
      <c r="F28" s="560"/>
      <c r="G28" s="560"/>
      <c r="H28" s="560"/>
      <c r="I28" s="560" t="s">
        <v>3396</v>
      </c>
      <c r="J28" s="560" t="s">
        <v>3396</v>
      </c>
      <c r="K28" s="560" t="s">
        <v>3396</v>
      </c>
      <c r="L28" s="560" t="s">
        <v>3396</v>
      </c>
      <c r="M28" s="560" t="s">
        <v>3396</v>
      </c>
      <c r="N28" s="560" t="s">
        <v>3396</v>
      </c>
      <c r="O28" s="560" t="s">
        <v>3396</v>
      </c>
      <c r="P28" s="560" t="s">
        <v>3396</v>
      </c>
      <c r="Q28" s="560" t="s">
        <v>3396</v>
      </c>
      <c r="R28" s="560" t="s">
        <v>3396</v>
      </c>
      <c r="S28" s="560" t="s">
        <v>3396</v>
      </c>
      <c r="T28" s="560" t="s">
        <v>3396</v>
      </c>
      <c r="U28" s="560" t="s">
        <v>3396</v>
      </c>
      <c r="V28" s="560" t="s">
        <v>3396</v>
      </c>
      <c r="W28" s="439" t="s">
        <v>3396</v>
      </c>
      <c r="X28" s="560" t="s">
        <v>3396</v>
      </c>
      <c r="Y28" s="560"/>
      <c r="Z28" s="560"/>
      <c r="AA28" s="560"/>
      <c r="AB28" s="560"/>
      <c r="AC28" s="560"/>
      <c r="AD28" s="560" t="s">
        <v>3396</v>
      </c>
      <c r="AE28" s="560" t="s">
        <v>3396</v>
      </c>
      <c r="AF28" s="560" t="s">
        <v>3396</v>
      </c>
      <c r="AG28" s="560" t="s">
        <v>3396</v>
      </c>
      <c r="AH28" s="560" t="s">
        <v>3396</v>
      </c>
      <c r="AI28" s="560" t="s">
        <v>3396</v>
      </c>
      <c r="AJ28" s="560" t="s">
        <v>3396</v>
      </c>
      <c r="AK28" s="560" t="s">
        <v>3396</v>
      </c>
      <c r="AL28" s="560" t="s">
        <v>3396</v>
      </c>
      <c r="AM28" s="560" t="s">
        <v>3396</v>
      </c>
      <c r="AN28" s="560" t="s">
        <v>3396</v>
      </c>
      <c r="AO28" s="560" t="s">
        <v>3396</v>
      </c>
      <c r="AP28" s="560" t="s">
        <v>3396</v>
      </c>
    </row>
    <row r="29" spans="1:42" x14ac:dyDescent="0.25">
      <c r="A29" s="329" t="s">
        <v>4484</v>
      </c>
      <c r="B29" s="329" t="s">
        <v>3857</v>
      </c>
      <c r="C29" s="279">
        <v>160</v>
      </c>
      <c r="D29" s="558"/>
      <c r="E29" s="560"/>
      <c r="F29" s="560"/>
      <c r="G29" s="560"/>
      <c r="H29" s="560"/>
      <c r="I29" s="560"/>
      <c r="J29" s="560"/>
      <c r="K29" s="560"/>
      <c r="L29" s="560"/>
      <c r="M29" s="560"/>
      <c r="N29" s="560"/>
      <c r="O29" s="560"/>
      <c r="P29" s="560"/>
      <c r="Q29" s="560"/>
      <c r="R29" s="560"/>
      <c r="S29" s="560"/>
      <c r="T29" s="560"/>
      <c r="U29" s="560"/>
      <c r="V29" s="560"/>
      <c r="W29" s="439"/>
      <c r="X29" s="560"/>
      <c r="Y29" s="560"/>
      <c r="Z29" s="560" t="s">
        <v>3396</v>
      </c>
      <c r="AA29" s="560" t="s">
        <v>3396</v>
      </c>
      <c r="AB29" s="560" t="s">
        <v>3396</v>
      </c>
      <c r="AC29" s="560" t="s">
        <v>3396</v>
      </c>
      <c r="AD29" s="560" t="s">
        <v>3396</v>
      </c>
      <c r="AE29" s="560" t="s">
        <v>3396</v>
      </c>
      <c r="AF29" s="560" t="s">
        <v>3396</v>
      </c>
      <c r="AG29" s="560" t="s">
        <v>3396</v>
      </c>
      <c r="AH29" s="560" t="s">
        <v>3396</v>
      </c>
      <c r="AI29" s="560" t="s">
        <v>3396</v>
      </c>
      <c r="AJ29" s="560" t="s">
        <v>3396</v>
      </c>
      <c r="AK29" s="560" t="s">
        <v>3396</v>
      </c>
      <c r="AL29" s="560" t="s">
        <v>3396</v>
      </c>
      <c r="AM29" s="560" t="s">
        <v>3396</v>
      </c>
      <c r="AN29" s="560" t="s">
        <v>3396</v>
      </c>
      <c r="AO29" s="560" t="s">
        <v>3396</v>
      </c>
      <c r="AP29" s="560" t="s">
        <v>3396</v>
      </c>
    </row>
    <row r="30" spans="1:42" x14ac:dyDescent="0.25">
      <c r="A30" s="329" t="s">
        <v>4485</v>
      </c>
      <c r="B30" s="329" t="s">
        <v>144</v>
      </c>
      <c r="C30" s="279">
        <v>522</v>
      </c>
      <c r="D30" s="558"/>
      <c r="E30" s="560"/>
      <c r="F30" s="560"/>
      <c r="G30" s="560"/>
      <c r="H30" s="560"/>
      <c r="I30" s="560"/>
      <c r="J30" s="560"/>
      <c r="K30" s="560"/>
      <c r="L30" s="560"/>
      <c r="M30" s="560"/>
      <c r="N30" s="560"/>
      <c r="O30" s="560"/>
      <c r="P30" s="560"/>
      <c r="Q30" s="560"/>
      <c r="R30" s="560"/>
      <c r="S30" s="560"/>
      <c r="T30" s="560"/>
      <c r="U30" s="560"/>
      <c r="V30" s="560"/>
      <c r="W30" s="439"/>
      <c r="X30" s="560"/>
      <c r="Y30" s="560"/>
      <c r="Z30" s="560" t="s">
        <v>3396</v>
      </c>
      <c r="AA30" s="560" t="s">
        <v>3396</v>
      </c>
      <c r="AB30" s="560" t="s">
        <v>3396</v>
      </c>
      <c r="AC30" s="560" t="s">
        <v>3396</v>
      </c>
      <c r="AD30" s="560" t="s">
        <v>3396</v>
      </c>
      <c r="AE30" s="560" t="s">
        <v>3396</v>
      </c>
      <c r="AF30" s="560" t="s">
        <v>3396</v>
      </c>
      <c r="AG30" s="560" t="s">
        <v>3396</v>
      </c>
      <c r="AH30" s="560" t="s">
        <v>3396</v>
      </c>
      <c r="AI30" s="560" t="s">
        <v>3396</v>
      </c>
      <c r="AJ30" s="560" t="s">
        <v>3396</v>
      </c>
      <c r="AK30" s="560" t="s">
        <v>3396</v>
      </c>
      <c r="AL30" s="560" t="s">
        <v>3396</v>
      </c>
      <c r="AM30" s="560" t="s">
        <v>3396</v>
      </c>
      <c r="AN30" s="560" t="s">
        <v>3396</v>
      </c>
      <c r="AO30" s="560" t="s">
        <v>3396</v>
      </c>
      <c r="AP30" s="560" t="s">
        <v>3396</v>
      </c>
    </row>
    <row r="31" spans="1:42" x14ac:dyDescent="0.25">
      <c r="A31" s="329" t="s">
        <v>4487</v>
      </c>
      <c r="B31" s="329" t="s">
        <v>4337</v>
      </c>
      <c r="C31" s="279">
        <v>122</v>
      </c>
      <c r="D31" s="558"/>
      <c r="E31" s="560" t="s">
        <v>3396</v>
      </c>
      <c r="F31" s="560" t="s">
        <v>3396</v>
      </c>
      <c r="G31" s="560" t="s">
        <v>3396</v>
      </c>
      <c r="H31" s="560" t="s">
        <v>3396</v>
      </c>
      <c r="I31" s="560"/>
      <c r="J31" s="560" t="s">
        <v>3396</v>
      </c>
      <c r="K31" s="560" t="s">
        <v>3396</v>
      </c>
      <c r="L31" s="560"/>
      <c r="M31" s="560"/>
      <c r="N31" s="560" t="s">
        <v>3396</v>
      </c>
      <c r="O31" s="560" t="s">
        <v>3396</v>
      </c>
      <c r="P31" s="560"/>
      <c r="Q31" s="560" t="s">
        <v>3396</v>
      </c>
      <c r="R31" s="560"/>
      <c r="S31" s="560" t="s">
        <v>3396</v>
      </c>
      <c r="T31" s="560"/>
      <c r="U31" s="560"/>
      <c r="V31" s="560" t="s">
        <v>3396</v>
      </c>
      <c r="W31" s="439"/>
      <c r="X31" s="560" t="s">
        <v>3396</v>
      </c>
      <c r="Y31" s="560"/>
      <c r="Z31" s="560" t="s">
        <v>3396</v>
      </c>
      <c r="AA31" s="560" t="s">
        <v>3396</v>
      </c>
      <c r="AB31" s="560" t="s">
        <v>3396</v>
      </c>
      <c r="AC31" s="560" t="s">
        <v>3396</v>
      </c>
      <c r="AD31" s="560"/>
      <c r="AE31" s="560" t="s">
        <v>3396</v>
      </c>
      <c r="AF31" s="560" t="s">
        <v>3396</v>
      </c>
      <c r="AG31" s="560" t="s">
        <v>3396</v>
      </c>
      <c r="AH31" s="560"/>
      <c r="AI31" s="560" t="s">
        <v>3396</v>
      </c>
      <c r="AJ31" s="560"/>
      <c r="AK31" s="560"/>
      <c r="AL31" s="560" t="s">
        <v>3396</v>
      </c>
      <c r="AM31" s="560"/>
      <c r="AN31" s="560" t="s">
        <v>3396</v>
      </c>
      <c r="AO31" s="560" t="s">
        <v>3396</v>
      </c>
      <c r="AP31" s="560"/>
    </row>
    <row r="32" spans="1:42" x14ac:dyDescent="0.25">
      <c r="A32" s="329" t="s">
        <v>4488</v>
      </c>
      <c r="B32" s="329" t="s">
        <v>3871</v>
      </c>
      <c r="C32" s="279">
        <v>62</v>
      </c>
      <c r="D32" s="558"/>
      <c r="E32" s="560"/>
      <c r="F32" s="560"/>
      <c r="G32" s="560"/>
      <c r="H32" s="560"/>
      <c r="I32" s="560" t="s">
        <v>3396</v>
      </c>
      <c r="J32" s="560" t="s">
        <v>3396</v>
      </c>
      <c r="K32" s="560" t="s">
        <v>3396</v>
      </c>
      <c r="L32" s="560" t="s">
        <v>3396</v>
      </c>
      <c r="M32" s="560" t="s">
        <v>3396</v>
      </c>
      <c r="N32" s="560" t="s">
        <v>3396</v>
      </c>
      <c r="O32" s="560" t="s">
        <v>3396</v>
      </c>
      <c r="P32" s="560" t="s">
        <v>3396</v>
      </c>
      <c r="Q32" s="560" t="s">
        <v>3396</v>
      </c>
      <c r="R32" s="560" t="s">
        <v>3396</v>
      </c>
      <c r="S32" s="560" t="s">
        <v>3396</v>
      </c>
      <c r="T32" s="560" t="s">
        <v>3396</v>
      </c>
      <c r="U32" s="560" t="s">
        <v>3396</v>
      </c>
      <c r="V32" s="560" t="s">
        <v>3396</v>
      </c>
      <c r="W32" s="439" t="s">
        <v>3396</v>
      </c>
      <c r="X32" s="560" t="s">
        <v>3396</v>
      </c>
      <c r="Y32" s="560"/>
      <c r="Z32" s="560"/>
      <c r="AA32" s="560"/>
      <c r="AB32" s="560"/>
      <c r="AC32" s="560"/>
      <c r="AD32" s="560" t="s">
        <v>3396</v>
      </c>
      <c r="AE32" s="560" t="s">
        <v>3396</v>
      </c>
      <c r="AF32" s="560" t="s">
        <v>3396</v>
      </c>
      <c r="AG32" s="560" t="s">
        <v>3396</v>
      </c>
      <c r="AH32" s="560" t="s">
        <v>3396</v>
      </c>
      <c r="AI32" s="560" t="s">
        <v>3396</v>
      </c>
      <c r="AJ32" s="560" t="s">
        <v>3396</v>
      </c>
      <c r="AK32" s="560" t="s">
        <v>3396</v>
      </c>
      <c r="AL32" s="560" t="s">
        <v>3396</v>
      </c>
      <c r="AM32" s="560" t="s">
        <v>3396</v>
      </c>
      <c r="AN32" s="560" t="s">
        <v>3396</v>
      </c>
      <c r="AO32" s="560" t="s">
        <v>3396</v>
      </c>
      <c r="AP32" s="560" t="s">
        <v>3396</v>
      </c>
    </row>
    <row r="33" spans="1:42" ht="45" x14ac:dyDescent="0.25">
      <c r="A33" s="329" t="s">
        <v>4483</v>
      </c>
      <c r="B33" s="329" t="s">
        <v>4336</v>
      </c>
      <c r="C33" s="279">
        <v>215</v>
      </c>
      <c r="D33" s="558"/>
      <c r="E33" s="560"/>
      <c r="F33" s="560"/>
      <c r="G33" s="560"/>
      <c r="H33" s="560"/>
      <c r="I33" s="560"/>
      <c r="J33" s="560"/>
      <c r="K33" s="560"/>
      <c r="L33" s="560"/>
      <c r="M33" s="560"/>
      <c r="N33" s="560" t="s">
        <v>3396</v>
      </c>
      <c r="O33" s="560"/>
      <c r="P33" s="560" t="s">
        <v>3396</v>
      </c>
      <c r="Q33" s="560" t="s">
        <v>3396</v>
      </c>
      <c r="R33" s="560" t="s">
        <v>3396</v>
      </c>
      <c r="S33" s="560" t="s">
        <v>3396</v>
      </c>
      <c r="T33" s="560" t="s">
        <v>3396</v>
      </c>
      <c r="U33" s="560"/>
      <c r="V33" s="560"/>
      <c r="W33" s="439"/>
      <c r="X33" s="560"/>
      <c r="Y33" s="560"/>
      <c r="Z33" s="560"/>
      <c r="AA33" s="560"/>
      <c r="AB33" s="560"/>
      <c r="AC33" s="560"/>
      <c r="AD33" s="560" t="s">
        <v>3396</v>
      </c>
      <c r="AE33" s="560" t="s">
        <v>3396</v>
      </c>
      <c r="AF33" s="560"/>
      <c r="AG33" s="560"/>
      <c r="AH33" s="560"/>
      <c r="AI33" s="560" t="s">
        <v>3396</v>
      </c>
      <c r="AJ33" s="560" t="s">
        <v>3396</v>
      </c>
      <c r="AK33" s="560" t="s">
        <v>3396</v>
      </c>
      <c r="AL33" s="560" t="s">
        <v>3396</v>
      </c>
      <c r="AM33" s="560"/>
      <c r="AN33" s="560"/>
      <c r="AO33" s="560"/>
      <c r="AP33" s="560"/>
    </row>
    <row r="34" spans="1:42" ht="30" x14ac:dyDescent="0.25">
      <c r="A34" s="329" t="s">
        <v>4489</v>
      </c>
      <c r="B34" s="329" t="s">
        <v>4338</v>
      </c>
      <c r="C34" s="279">
        <v>1485</v>
      </c>
      <c r="D34" s="558"/>
      <c r="E34" s="560"/>
      <c r="F34" s="560"/>
      <c r="G34" s="560"/>
      <c r="H34" s="560"/>
      <c r="I34" s="560" t="s">
        <v>3396</v>
      </c>
      <c r="J34" s="560" t="s">
        <v>3396</v>
      </c>
      <c r="K34" s="560" t="s">
        <v>3396</v>
      </c>
      <c r="L34" s="560" t="s">
        <v>3396</v>
      </c>
      <c r="M34" s="560"/>
      <c r="N34" s="560"/>
      <c r="O34" s="560"/>
      <c r="P34" s="560"/>
      <c r="Q34" s="560" t="s">
        <v>3396</v>
      </c>
      <c r="R34" s="560" t="s">
        <v>3396</v>
      </c>
      <c r="S34" s="560"/>
      <c r="T34" s="560"/>
      <c r="U34" s="560" t="s">
        <v>3396</v>
      </c>
      <c r="V34" s="560" t="s">
        <v>3396</v>
      </c>
      <c r="W34" s="439"/>
      <c r="X34" s="560"/>
      <c r="Y34" s="560"/>
      <c r="Z34" s="560"/>
      <c r="AA34" s="560"/>
      <c r="AB34" s="560"/>
      <c r="AC34" s="560"/>
      <c r="AD34" s="560"/>
      <c r="AE34" s="560"/>
      <c r="AF34" s="560"/>
      <c r="AG34" s="560" t="s">
        <v>3396</v>
      </c>
      <c r="AH34" s="560" t="s">
        <v>3396</v>
      </c>
      <c r="AI34" s="560" t="s">
        <v>3396</v>
      </c>
      <c r="AJ34" s="560" t="s">
        <v>3396</v>
      </c>
      <c r="AK34" s="560"/>
      <c r="AL34" s="560"/>
      <c r="AM34" s="560" t="s">
        <v>3396</v>
      </c>
      <c r="AN34" s="560" t="s">
        <v>3396</v>
      </c>
      <c r="AO34" s="560"/>
      <c r="AP34" s="560"/>
    </row>
    <row r="35" spans="1:42" x14ac:dyDescent="0.25">
      <c r="A35" s="329" t="s">
        <v>4490</v>
      </c>
      <c r="B35" s="329" t="s">
        <v>4341</v>
      </c>
      <c r="C35" s="279">
        <v>380</v>
      </c>
      <c r="D35" s="558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439"/>
      <c r="X35" s="560"/>
      <c r="Y35" s="560"/>
      <c r="Z35" s="560"/>
      <c r="AA35" s="560"/>
      <c r="AB35" s="560"/>
      <c r="AC35" s="560"/>
      <c r="AD35" s="560"/>
      <c r="AE35" s="560"/>
      <c r="AF35" s="560"/>
      <c r="AG35" s="560" t="s">
        <v>3396</v>
      </c>
      <c r="AH35" s="560" t="s">
        <v>3396</v>
      </c>
      <c r="AI35" s="560"/>
      <c r="AJ35" s="560"/>
      <c r="AK35" s="560"/>
      <c r="AL35" s="560"/>
      <c r="AM35" s="560" t="s">
        <v>3396</v>
      </c>
      <c r="AN35" s="560" t="s">
        <v>3396</v>
      </c>
      <c r="AO35" s="560"/>
      <c r="AP35" s="560"/>
    </row>
    <row r="36" spans="1:42" ht="30" x14ac:dyDescent="0.25">
      <c r="A36" s="329" t="s">
        <v>4491</v>
      </c>
      <c r="B36" s="329" t="s">
        <v>4342</v>
      </c>
      <c r="C36" s="279">
        <v>208</v>
      </c>
      <c r="D36" s="558"/>
      <c r="E36" s="560"/>
      <c r="F36" s="560"/>
      <c r="G36" s="560"/>
      <c r="H36" s="560"/>
      <c r="I36" s="560"/>
      <c r="J36" s="560"/>
      <c r="K36" s="560"/>
      <c r="L36" s="560"/>
      <c r="M36" s="560"/>
      <c r="N36" s="560"/>
      <c r="O36" s="560"/>
      <c r="P36" s="560"/>
      <c r="Q36" s="560"/>
      <c r="R36" s="560"/>
      <c r="S36" s="560"/>
      <c r="T36" s="560"/>
      <c r="U36" s="560"/>
      <c r="V36" s="560"/>
      <c r="W36" s="439"/>
      <c r="X36" s="560"/>
      <c r="Y36" s="560"/>
      <c r="Z36" s="560"/>
      <c r="AA36" s="560"/>
      <c r="AB36" s="560"/>
      <c r="AC36" s="560"/>
      <c r="AD36" s="560"/>
      <c r="AE36" s="560"/>
      <c r="AF36" s="560"/>
      <c r="AG36" s="560" t="s">
        <v>3396</v>
      </c>
      <c r="AH36" s="560" t="s">
        <v>3396</v>
      </c>
      <c r="AI36" s="560"/>
      <c r="AJ36" s="560"/>
      <c r="AK36" s="560"/>
      <c r="AL36" s="560"/>
      <c r="AM36" s="560" t="s">
        <v>3396</v>
      </c>
      <c r="AN36" s="560" t="s">
        <v>3396</v>
      </c>
      <c r="AO36" s="560"/>
      <c r="AP36" s="560"/>
    </row>
    <row r="37" spans="1:42" ht="75" x14ac:dyDescent="0.25">
      <c r="A37" s="329" t="s">
        <v>4492</v>
      </c>
      <c r="B37" s="329" t="s">
        <v>4343</v>
      </c>
      <c r="C37" s="279">
        <v>64</v>
      </c>
      <c r="D37" s="558"/>
      <c r="E37" s="560"/>
      <c r="F37" s="560"/>
      <c r="G37" s="560"/>
      <c r="H37" s="560"/>
      <c r="I37" s="560"/>
      <c r="J37" s="560"/>
      <c r="K37" s="560"/>
      <c r="L37" s="560"/>
      <c r="M37" s="560"/>
      <c r="N37" s="560"/>
      <c r="O37" s="560"/>
      <c r="P37" s="560"/>
      <c r="Q37" s="560"/>
      <c r="R37" s="560"/>
      <c r="S37" s="560"/>
      <c r="T37" s="560"/>
      <c r="U37" s="560"/>
      <c r="V37" s="560"/>
      <c r="W37" s="439"/>
      <c r="X37" s="560"/>
      <c r="Y37" s="560"/>
      <c r="Z37" s="560" t="s">
        <v>3396</v>
      </c>
      <c r="AA37" s="560" t="s">
        <v>3396</v>
      </c>
      <c r="AB37" s="560" t="s">
        <v>3396</v>
      </c>
      <c r="AC37" s="560" t="s">
        <v>3396</v>
      </c>
      <c r="AD37" s="560"/>
      <c r="AE37" s="560" t="s">
        <v>3396</v>
      </c>
      <c r="AF37" s="560" t="s">
        <v>3396</v>
      </c>
      <c r="AG37" s="560" t="s">
        <v>3396</v>
      </c>
      <c r="AH37" s="560"/>
      <c r="AI37" s="560"/>
      <c r="AJ37" s="560"/>
      <c r="AK37" s="560"/>
      <c r="AL37" s="560"/>
      <c r="AM37" s="560"/>
      <c r="AN37" s="560"/>
      <c r="AO37" s="560"/>
      <c r="AP37" s="560"/>
    </row>
    <row r="38" spans="1:42" ht="135" x14ac:dyDescent="0.25">
      <c r="A38" s="329" t="s">
        <v>4493</v>
      </c>
      <c r="B38" s="329" t="s">
        <v>4340</v>
      </c>
      <c r="C38" s="279">
        <v>318</v>
      </c>
      <c r="D38" s="558"/>
      <c r="E38" s="560" t="s">
        <v>3396</v>
      </c>
      <c r="F38" s="560" t="s">
        <v>3396</v>
      </c>
      <c r="G38" s="560" t="s">
        <v>3396</v>
      </c>
      <c r="H38" s="560" t="s">
        <v>3396</v>
      </c>
      <c r="I38" s="560" t="s">
        <v>3396</v>
      </c>
      <c r="J38" s="560" t="s">
        <v>3396</v>
      </c>
      <c r="K38" s="560" t="s">
        <v>3396</v>
      </c>
      <c r="L38" s="560" t="s">
        <v>3396</v>
      </c>
      <c r="M38" s="560" t="s">
        <v>3396</v>
      </c>
      <c r="N38" s="560" t="s">
        <v>3396</v>
      </c>
      <c r="O38" s="560" t="s">
        <v>3396</v>
      </c>
      <c r="P38" s="560" t="s">
        <v>3396</v>
      </c>
      <c r="Q38" s="560" t="s">
        <v>3396</v>
      </c>
      <c r="R38" s="560" t="s">
        <v>3396</v>
      </c>
      <c r="S38" s="560" t="s">
        <v>3396</v>
      </c>
      <c r="T38" s="560" t="s">
        <v>3396</v>
      </c>
      <c r="U38" s="560" t="s">
        <v>3396</v>
      </c>
      <c r="V38" s="560" t="s">
        <v>3396</v>
      </c>
      <c r="W38" s="439" t="s">
        <v>3396</v>
      </c>
      <c r="X38" s="560" t="s">
        <v>3396</v>
      </c>
      <c r="Y38" s="560"/>
      <c r="Z38" s="560" t="s">
        <v>3396</v>
      </c>
      <c r="AA38" s="560" t="s">
        <v>3396</v>
      </c>
      <c r="AB38" s="560" t="s">
        <v>3396</v>
      </c>
      <c r="AC38" s="560" t="s">
        <v>3396</v>
      </c>
      <c r="AD38" s="439" t="s">
        <v>3396</v>
      </c>
      <c r="AE38" s="560" t="s">
        <v>3396</v>
      </c>
      <c r="AF38" s="560" t="s">
        <v>3396</v>
      </c>
      <c r="AG38" s="560" t="s">
        <v>3396</v>
      </c>
      <c r="AH38" s="560" t="s">
        <v>3396</v>
      </c>
      <c r="AI38" s="560" t="s">
        <v>3396</v>
      </c>
      <c r="AJ38" s="560" t="s">
        <v>3396</v>
      </c>
      <c r="AK38" s="560" t="s">
        <v>3396</v>
      </c>
      <c r="AL38" s="560" t="s">
        <v>3396</v>
      </c>
      <c r="AM38" s="560" t="s">
        <v>3396</v>
      </c>
      <c r="AN38" s="560" t="s">
        <v>3396</v>
      </c>
      <c r="AO38" s="560" t="s">
        <v>3396</v>
      </c>
      <c r="AP38" s="560" t="s">
        <v>3396</v>
      </c>
    </row>
    <row r="39" spans="1:42" x14ac:dyDescent="0.25">
      <c r="A39" s="329" t="s">
        <v>4494</v>
      </c>
      <c r="B39" s="329" t="s">
        <v>1000</v>
      </c>
      <c r="C39" s="279">
        <v>1353</v>
      </c>
      <c r="D39" s="558"/>
      <c r="E39" s="560"/>
      <c r="F39" s="560"/>
      <c r="G39" s="560"/>
      <c r="H39" s="560"/>
      <c r="I39" s="560"/>
      <c r="J39" s="560"/>
      <c r="K39" s="560"/>
      <c r="L39" s="560"/>
      <c r="M39" s="560"/>
      <c r="N39" s="560" t="s">
        <v>3396</v>
      </c>
      <c r="O39" s="560"/>
      <c r="P39" s="560"/>
      <c r="Q39" s="560"/>
      <c r="R39" s="560"/>
      <c r="S39" s="560"/>
      <c r="T39" s="560"/>
      <c r="U39" s="560"/>
      <c r="V39" s="560"/>
      <c r="W39" s="560"/>
      <c r="X39" s="560"/>
      <c r="Y39" s="560"/>
      <c r="Z39" s="560"/>
      <c r="AA39" s="560"/>
      <c r="AB39" s="560"/>
      <c r="AC39" s="560"/>
      <c r="AD39" s="439"/>
      <c r="AE39" s="560" t="s">
        <v>3396</v>
      </c>
      <c r="AF39" s="560"/>
      <c r="AG39" s="560"/>
      <c r="AH39" s="560"/>
      <c r="AI39" s="560"/>
      <c r="AJ39" s="560"/>
      <c r="AK39" s="560"/>
      <c r="AL39" s="560"/>
      <c r="AM39" s="560"/>
      <c r="AN39" s="560"/>
      <c r="AO39" s="560"/>
      <c r="AP39" s="560"/>
    </row>
    <row r="40" spans="1:42" x14ac:dyDescent="0.25">
      <c r="A40" s="329" t="s">
        <v>4495</v>
      </c>
      <c r="B40" s="329" t="s">
        <v>4339</v>
      </c>
      <c r="C40" s="279">
        <v>200</v>
      </c>
      <c r="D40" s="558"/>
      <c r="E40" s="560"/>
      <c r="F40" s="560"/>
      <c r="G40" s="560"/>
      <c r="H40" s="560"/>
      <c r="I40" s="560"/>
      <c r="J40" s="560"/>
      <c r="K40" s="560" t="s">
        <v>3396</v>
      </c>
      <c r="L40" s="560" t="s">
        <v>3396</v>
      </c>
      <c r="M40" s="560"/>
      <c r="N40" s="560" t="s">
        <v>3396</v>
      </c>
      <c r="O40" s="560"/>
      <c r="P40" s="560" t="s">
        <v>3396</v>
      </c>
      <c r="Q40" s="560"/>
      <c r="R40" s="560"/>
      <c r="S40" s="560"/>
      <c r="T40" s="560"/>
      <c r="U40" s="560"/>
      <c r="V40" s="560"/>
      <c r="W40" s="560"/>
      <c r="X40" s="560"/>
      <c r="Y40" s="560"/>
      <c r="Z40" s="329"/>
      <c r="AA40" s="329"/>
      <c r="AB40" s="329"/>
      <c r="AC40" s="329"/>
      <c r="AD40" s="443"/>
      <c r="AE40" s="329"/>
      <c r="AF40" s="329"/>
      <c r="AG40" s="329"/>
      <c r="AH40" s="329"/>
      <c r="AI40" s="329"/>
      <c r="AJ40" s="329"/>
      <c r="AK40" s="329"/>
      <c r="AL40" s="329"/>
      <c r="AM40" s="329"/>
      <c r="AN40" s="329"/>
      <c r="AO40" s="329"/>
      <c r="AP40" s="329"/>
    </row>
    <row r="41" spans="1:42" x14ac:dyDescent="0.25">
      <c r="A41" s="329"/>
      <c r="B41" s="440" t="s">
        <v>4369</v>
      </c>
      <c r="C41" s="279"/>
      <c r="D41" s="558"/>
      <c r="E41" s="329"/>
      <c r="F41" s="329"/>
      <c r="G41" s="329"/>
      <c r="H41" s="329"/>
      <c r="I41" s="329"/>
      <c r="J41" s="329"/>
      <c r="K41" s="329"/>
      <c r="L41" s="329"/>
      <c r="M41" s="329"/>
      <c r="N41" s="329"/>
      <c r="O41" s="329"/>
      <c r="P41" s="329"/>
      <c r="Q41" s="329"/>
      <c r="R41" s="329"/>
      <c r="S41" s="329"/>
      <c r="T41" s="329"/>
      <c r="U41" s="329"/>
      <c r="V41" s="329"/>
      <c r="W41" s="329"/>
      <c r="X41" s="329"/>
      <c r="Y41" s="329"/>
      <c r="Z41" s="329"/>
      <c r="AA41" s="329"/>
      <c r="AB41" s="329"/>
      <c r="AC41" s="329"/>
      <c r="AD41" s="443"/>
      <c r="AE41" s="329"/>
      <c r="AF41" s="329"/>
      <c r="AG41" s="329"/>
      <c r="AH41" s="329"/>
      <c r="AI41" s="329"/>
      <c r="AJ41" s="329"/>
      <c r="AK41" s="329"/>
      <c r="AL41" s="329"/>
      <c r="AM41" s="329"/>
      <c r="AN41" s="329"/>
      <c r="AO41" s="329"/>
      <c r="AP41" s="329"/>
    </row>
    <row r="42" spans="1:42" x14ac:dyDescent="0.25">
      <c r="A42" s="329"/>
      <c r="B42" s="329" t="s">
        <v>2901</v>
      </c>
      <c r="C42" s="279">
        <v>466</v>
      </c>
      <c r="D42" s="562" t="s">
        <v>2902</v>
      </c>
      <c r="E42" s="329"/>
      <c r="F42" s="329"/>
      <c r="G42" s="329"/>
      <c r="H42" s="329"/>
      <c r="I42" s="329"/>
      <c r="J42" s="329"/>
      <c r="K42" s="329"/>
      <c r="L42" s="329"/>
      <c r="M42" s="329"/>
      <c r="N42" s="329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 t="s">
        <v>4520</v>
      </c>
      <c r="Z42" s="329"/>
      <c r="AA42" s="329"/>
      <c r="AB42" s="329"/>
      <c r="AC42" s="329"/>
      <c r="AD42" s="443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P42" s="329"/>
    </row>
    <row r="43" spans="1:42" x14ac:dyDescent="0.25">
      <c r="A43" s="329"/>
      <c r="B43" s="329" t="s">
        <v>2903</v>
      </c>
      <c r="C43" s="279">
        <v>567</v>
      </c>
      <c r="D43" s="562" t="s">
        <v>2904</v>
      </c>
      <c r="E43" s="329"/>
      <c r="F43" s="329"/>
      <c r="G43" s="329"/>
      <c r="H43" s="329"/>
      <c r="I43" s="329"/>
      <c r="J43" s="329"/>
      <c r="K43" s="329"/>
      <c r="L43" s="329"/>
      <c r="M43" s="329"/>
      <c r="N43" s="329"/>
      <c r="O43" s="329"/>
      <c r="P43" s="329"/>
      <c r="Q43" s="329"/>
      <c r="R43" s="329"/>
      <c r="S43" s="329"/>
      <c r="T43" s="329"/>
      <c r="U43" s="329"/>
      <c r="V43" s="329"/>
      <c r="W43" s="329"/>
      <c r="X43" s="329"/>
      <c r="Y43" s="329" t="s">
        <v>4518</v>
      </c>
      <c r="Z43" s="329"/>
      <c r="AA43" s="329"/>
      <c r="AB43" s="329"/>
      <c r="AC43" s="329"/>
      <c r="AD43" s="443"/>
      <c r="AE43" s="329"/>
      <c r="AF43" s="329"/>
      <c r="AG43" s="329"/>
      <c r="AH43" s="329"/>
      <c r="AI43" s="329"/>
      <c r="AJ43" s="329"/>
      <c r="AK43" s="329"/>
      <c r="AL43" s="329"/>
      <c r="AM43" s="329"/>
      <c r="AN43" s="329"/>
      <c r="AO43" s="329"/>
      <c r="AP43" s="329"/>
    </row>
    <row r="44" spans="1:42" x14ac:dyDescent="0.25">
      <c r="A44" s="329"/>
      <c r="B44" s="329" t="s">
        <v>2905</v>
      </c>
      <c r="C44" s="279">
        <v>567</v>
      </c>
      <c r="D44" s="562" t="s">
        <v>2906</v>
      </c>
      <c r="E44" s="329"/>
      <c r="F44" s="329"/>
      <c r="G44" s="329"/>
      <c r="H44" s="329"/>
      <c r="I44" s="329"/>
      <c r="J44" s="329"/>
      <c r="K44" s="329"/>
      <c r="L44" s="329"/>
      <c r="M44" s="329"/>
      <c r="N44" s="329"/>
      <c r="O44" s="329"/>
      <c r="P44" s="329"/>
      <c r="Q44" s="329"/>
      <c r="R44" s="329"/>
      <c r="S44" s="329"/>
      <c r="T44" s="329"/>
      <c r="U44" s="329"/>
      <c r="V44" s="329"/>
      <c r="W44" s="329"/>
      <c r="X44" s="329"/>
      <c r="Y44" s="329" t="s">
        <v>4521</v>
      </c>
      <c r="Z44" s="329"/>
      <c r="AA44" s="329"/>
      <c r="AB44" s="329"/>
      <c r="AC44" s="329"/>
      <c r="AD44" s="443"/>
      <c r="AE44" s="329"/>
      <c r="AF44" s="329"/>
      <c r="AG44" s="329"/>
      <c r="AH44" s="329"/>
      <c r="AI44" s="329"/>
      <c r="AJ44" s="329"/>
      <c r="AK44" s="329"/>
      <c r="AL44" s="329"/>
      <c r="AM44" s="329"/>
      <c r="AN44" s="329"/>
      <c r="AO44" s="329"/>
      <c r="AP44" s="329"/>
    </row>
    <row r="45" spans="1:42" ht="30" x14ac:dyDescent="0.25">
      <c r="A45" s="329"/>
      <c r="B45" s="329" t="s">
        <v>2907</v>
      </c>
      <c r="C45" s="279">
        <v>1184.4000000000001</v>
      </c>
      <c r="D45" s="562" t="s">
        <v>2908</v>
      </c>
      <c r="E45" s="329"/>
      <c r="F45" s="329"/>
      <c r="G45" s="329"/>
      <c r="H45" s="329"/>
      <c r="I45" s="329"/>
      <c r="J45" s="329"/>
      <c r="K45" s="329"/>
      <c r="L45" s="329"/>
      <c r="M45" s="329"/>
      <c r="N45" s="329"/>
      <c r="O45" s="329"/>
      <c r="P45" s="329"/>
      <c r="Q45" s="329"/>
      <c r="R45" s="329"/>
      <c r="S45" s="329"/>
      <c r="T45" s="329"/>
      <c r="U45" s="329"/>
      <c r="V45" s="329"/>
      <c r="W45" s="329"/>
      <c r="X45" s="329"/>
      <c r="Y45" s="329" t="s">
        <v>4522</v>
      </c>
      <c r="Z45" s="329"/>
      <c r="AA45" s="329"/>
      <c r="AB45" s="329"/>
      <c r="AC45" s="329"/>
      <c r="AD45" s="443"/>
      <c r="AE45" s="329"/>
      <c r="AF45" s="329"/>
      <c r="AG45" s="329"/>
      <c r="AH45" s="329"/>
      <c r="AI45" s="329"/>
      <c r="AJ45" s="329"/>
      <c r="AK45" s="329"/>
      <c r="AL45" s="329"/>
      <c r="AM45" s="329"/>
      <c r="AN45" s="329"/>
      <c r="AO45" s="329"/>
      <c r="AP45" s="329"/>
    </row>
    <row r="46" spans="1:42" x14ac:dyDescent="0.25">
      <c r="A46" s="329"/>
      <c r="B46" s="329" t="s">
        <v>2909</v>
      </c>
      <c r="C46" s="279">
        <v>522</v>
      </c>
      <c r="D46" s="562" t="s">
        <v>4518</v>
      </c>
      <c r="E46" s="329"/>
      <c r="F46" s="329"/>
      <c r="G46" s="329"/>
      <c r="H46" s="329"/>
      <c r="I46" s="329"/>
      <c r="J46" s="329"/>
      <c r="K46" s="329"/>
      <c r="L46" s="329"/>
      <c r="M46" s="329"/>
      <c r="N46" s="329"/>
      <c r="O46" s="329"/>
      <c r="P46" s="329"/>
      <c r="Q46" s="329"/>
      <c r="R46" s="329"/>
      <c r="S46" s="329"/>
      <c r="T46" s="329"/>
      <c r="U46" s="329"/>
      <c r="V46" s="329"/>
      <c r="W46" s="329"/>
      <c r="X46" s="329"/>
      <c r="Y46" s="329" t="s">
        <v>2910</v>
      </c>
      <c r="Z46" s="329"/>
      <c r="AA46" s="329"/>
      <c r="AB46" s="329"/>
      <c r="AC46" s="329"/>
      <c r="AD46" s="443"/>
      <c r="AE46" s="329"/>
      <c r="AF46" s="329"/>
      <c r="AG46" s="329"/>
      <c r="AH46" s="329"/>
      <c r="AI46" s="329"/>
      <c r="AJ46" s="329"/>
      <c r="AK46" s="329"/>
      <c r="AL46" s="329"/>
      <c r="AM46" s="329"/>
      <c r="AN46" s="329"/>
      <c r="AO46" s="329"/>
      <c r="AP46" s="329"/>
    </row>
    <row r="47" spans="1:42" x14ac:dyDescent="0.25">
      <c r="A47" s="329"/>
      <c r="B47" s="329" t="s">
        <v>2911</v>
      </c>
      <c r="C47" s="279">
        <v>356</v>
      </c>
      <c r="D47" s="562" t="s">
        <v>2912</v>
      </c>
      <c r="E47" s="329"/>
      <c r="F47" s="329"/>
      <c r="G47" s="329"/>
      <c r="H47" s="329"/>
      <c r="I47" s="329"/>
      <c r="J47" s="329"/>
      <c r="K47" s="329"/>
      <c r="L47" s="329"/>
      <c r="M47" s="329"/>
      <c r="N47" s="329"/>
      <c r="O47" s="329"/>
      <c r="P47" s="329"/>
      <c r="Q47" s="329"/>
      <c r="R47" s="329"/>
      <c r="S47" s="329"/>
      <c r="T47" s="329"/>
      <c r="U47" s="329"/>
      <c r="V47" s="329"/>
      <c r="W47" s="329"/>
      <c r="X47" s="329"/>
      <c r="Y47" s="329" t="s">
        <v>4523</v>
      </c>
      <c r="Z47" s="329"/>
      <c r="AA47" s="329"/>
      <c r="AB47" s="329"/>
      <c r="AC47" s="329"/>
      <c r="AD47" s="443"/>
      <c r="AE47" s="329"/>
      <c r="AF47" s="329"/>
      <c r="AG47" s="329"/>
      <c r="AH47" s="329"/>
      <c r="AI47" s="329"/>
      <c r="AJ47" s="329"/>
      <c r="AK47" s="329"/>
      <c r="AL47" s="329"/>
      <c r="AM47" s="329"/>
      <c r="AN47" s="329"/>
      <c r="AO47" s="329"/>
      <c r="AP47" s="329"/>
    </row>
    <row r="48" spans="1:42" x14ac:dyDescent="0.25">
      <c r="A48" s="329"/>
      <c r="B48" s="329" t="s">
        <v>2913</v>
      </c>
      <c r="C48" s="279">
        <v>297</v>
      </c>
      <c r="D48" s="562" t="s">
        <v>2914</v>
      </c>
      <c r="E48" s="329"/>
      <c r="F48" s="329"/>
      <c r="G48" s="329"/>
      <c r="H48" s="329"/>
      <c r="I48" s="329"/>
      <c r="J48" s="329"/>
      <c r="K48" s="329"/>
      <c r="L48" s="329"/>
      <c r="M48" s="329"/>
      <c r="N48" s="329"/>
      <c r="O48" s="329"/>
      <c r="P48" s="329"/>
      <c r="Q48" s="329"/>
      <c r="R48" s="329"/>
      <c r="S48" s="329"/>
      <c r="T48" s="329"/>
      <c r="U48" s="329"/>
      <c r="V48" s="329"/>
      <c r="W48" s="329"/>
      <c r="X48" s="329"/>
      <c r="Y48" s="329" t="s">
        <v>4524</v>
      </c>
      <c r="Z48" s="329"/>
      <c r="AA48" s="329"/>
      <c r="AB48" s="329"/>
      <c r="AC48" s="329"/>
      <c r="AD48" s="443"/>
      <c r="AE48" s="329"/>
      <c r="AF48" s="329"/>
      <c r="AG48" s="329"/>
      <c r="AH48" s="329"/>
      <c r="AI48" s="329"/>
      <c r="AJ48" s="329"/>
      <c r="AK48" s="329"/>
      <c r="AL48" s="329"/>
      <c r="AM48" s="329"/>
      <c r="AN48" s="329"/>
      <c r="AO48" s="329"/>
      <c r="AP48" s="329"/>
    </row>
    <row r="49" spans="1:42" ht="30" x14ac:dyDescent="0.25">
      <c r="A49" s="329"/>
      <c r="B49" s="329" t="s">
        <v>2915</v>
      </c>
      <c r="C49" s="279">
        <v>318</v>
      </c>
      <c r="D49" s="562" t="s">
        <v>2916</v>
      </c>
      <c r="E49" s="329"/>
      <c r="F49" s="329"/>
      <c r="G49" s="329"/>
      <c r="H49" s="329"/>
      <c r="I49" s="329"/>
      <c r="J49" s="329"/>
      <c r="K49" s="329"/>
      <c r="L49" s="329"/>
      <c r="M49" s="329"/>
      <c r="N49" s="329"/>
      <c r="O49" s="329"/>
      <c r="P49" s="329"/>
      <c r="Q49" s="329"/>
      <c r="R49" s="329"/>
      <c r="S49" s="329"/>
      <c r="T49" s="329"/>
      <c r="U49" s="329"/>
      <c r="V49" s="329"/>
      <c r="W49" s="329"/>
      <c r="X49" s="329"/>
      <c r="Y49" s="329" t="s">
        <v>4525</v>
      </c>
      <c r="Z49" s="329"/>
      <c r="AA49" s="329"/>
      <c r="AB49" s="329"/>
      <c r="AC49" s="329"/>
      <c r="AD49" s="443"/>
      <c r="AE49" s="329"/>
      <c r="AF49" s="329"/>
      <c r="AG49" s="329"/>
      <c r="AH49" s="329"/>
      <c r="AI49" s="329"/>
      <c r="AJ49" s="329"/>
      <c r="AK49" s="329"/>
      <c r="AL49" s="329"/>
      <c r="AM49" s="329"/>
      <c r="AN49" s="329"/>
      <c r="AO49" s="329"/>
      <c r="AP49" s="329"/>
    </row>
    <row r="50" spans="1:42" ht="30" x14ac:dyDescent="0.25">
      <c r="A50" s="329"/>
      <c r="B50" s="329" t="s">
        <v>2917</v>
      </c>
      <c r="C50" s="279">
        <v>122</v>
      </c>
      <c r="D50" s="562" t="s">
        <v>2918</v>
      </c>
      <c r="E50" s="329"/>
      <c r="F50" s="329"/>
      <c r="G50" s="329"/>
      <c r="H50" s="329"/>
      <c r="I50" s="329"/>
      <c r="J50" s="329"/>
      <c r="K50" s="329"/>
      <c r="L50" s="329"/>
      <c r="M50" s="329"/>
      <c r="N50" s="329"/>
      <c r="O50" s="329"/>
      <c r="P50" s="329"/>
      <c r="Q50" s="329"/>
      <c r="R50" s="329"/>
      <c r="S50" s="329"/>
      <c r="T50" s="329"/>
      <c r="U50" s="329"/>
      <c r="V50" s="329"/>
      <c r="W50" s="329"/>
      <c r="X50" s="329"/>
      <c r="Y50" s="329" t="s">
        <v>4526</v>
      </c>
      <c r="Z50" s="329"/>
      <c r="AA50" s="329"/>
      <c r="AB50" s="329"/>
      <c r="AC50" s="329"/>
      <c r="AD50" s="443"/>
      <c r="AE50" s="329"/>
      <c r="AF50" s="329"/>
      <c r="AG50" s="329"/>
      <c r="AH50" s="329"/>
      <c r="AI50" s="329"/>
      <c r="AJ50" s="329"/>
      <c r="AK50" s="329"/>
      <c r="AL50" s="329"/>
      <c r="AM50" s="329"/>
      <c r="AN50" s="329"/>
      <c r="AO50" s="329"/>
      <c r="AP50" s="329"/>
    </row>
    <row r="51" spans="1:42" ht="45" x14ac:dyDescent="0.25">
      <c r="A51" s="329"/>
      <c r="B51" s="329" t="s">
        <v>4372</v>
      </c>
      <c r="C51" s="279">
        <v>1626</v>
      </c>
      <c r="D51" s="562" t="s">
        <v>2919</v>
      </c>
      <c r="E51" s="329"/>
      <c r="F51" s="329"/>
      <c r="G51" s="329"/>
      <c r="H51" s="329"/>
      <c r="I51" s="329"/>
      <c r="J51" s="329"/>
      <c r="K51" s="329"/>
      <c r="L51" s="329"/>
      <c r="M51" s="329"/>
      <c r="N51" s="329"/>
      <c r="O51" s="329"/>
      <c r="P51" s="329"/>
      <c r="Q51" s="329"/>
      <c r="R51" s="329"/>
      <c r="S51" s="329"/>
      <c r="T51" s="329"/>
      <c r="U51" s="329"/>
      <c r="V51" s="329"/>
      <c r="W51" s="329"/>
      <c r="X51" s="329"/>
      <c r="Y51" s="329" t="s">
        <v>4527</v>
      </c>
      <c r="Z51" s="329"/>
      <c r="AA51" s="329"/>
      <c r="AB51" s="329"/>
      <c r="AC51" s="329"/>
      <c r="AD51" s="443"/>
      <c r="AE51" s="329"/>
      <c r="AF51" s="329"/>
      <c r="AG51" s="329"/>
      <c r="AH51" s="329"/>
      <c r="AI51" s="329"/>
      <c r="AJ51" s="329"/>
      <c r="AK51" s="329"/>
      <c r="AL51" s="329"/>
      <c r="AM51" s="329"/>
      <c r="AN51" s="329"/>
      <c r="AO51" s="329"/>
      <c r="AP51" s="329"/>
    </row>
    <row r="52" spans="1:42" ht="45" x14ac:dyDescent="0.25">
      <c r="A52" s="329"/>
      <c r="B52" s="329" t="s">
        <v>4373</v>
      </c>
      <c r="C52" s="279">
        <v>7096</v>
      </c>
      <c r="D52" s="562" t="s">
        <v>2920</v>
      </c>
      <c r="E52" s="329"/>
      <c r="F52" s="329"/>
      <c r="G52" s="329"/>
      <c r="H52" s="329"/>
      <c r="I52" s="329"/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 t="s">
        <v>4528</v>
      </c>
      <c r="Z52" s="329"/>
      <c r="AA52" s="329"/>
      <c r="AB52" s="329"/>
      <c r="AC52" s="329"/>
      <c r="AD52" s="443"/>
      <c r="AE52" s="329"/>
      <c r="AF52" s="329"/>
      <c r="AG52" s="329"/>
      <c r="AH52" s="329"/>
      <c r="AI52" s="329"/>
      <c r="AJ52" s="329"/>
      <c r="AK52" s="329"/>
      <c r="AL52" s="329"/>
      <c r="AM52" s="329"/>
      <c r="AN52" s="329"/>
      <c r="AO52" s="329"/>
      <c r="AP52" s="329"/>
    </row>
    <row r="53" spans="1:42" ht="45" x14ac:dyDescent="0.25">
      <c r="A53" s="329"/>
      <c r="B53" s="329" t="s">
        <v>3121</v>
      </c>
      <c r="C53" s="279">
        <v>593</v>
      </c>
      <c r="D53" s="562" t="s">
        <v>2921</v>
      </c>
      <c r="E53" s="329"/>
      <c r="F53" s="329"/>
      <c r="G53" s="329"/>
      <c r="H53" s="329"/>
      <c r="I53" s="329"/>
      <c r="J53" s="329"/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 t="s">
        <v>4529</v>
      </c>
      <c r="Z53" s="329"/>
      <c r="AA53" s="329"/>
      <c r="AB53" s="329"/>
      <c r="AC53" s="329"/>
      <c r="AD53" s="443"/>
      <c r="AE53" s="329"/>
      <c r="AF53" s="329"/>
      <c r="AG53" s="329"/>
      <c r="AH53" s="329"/>
      <c r="AI53" s="329"/>
      <c r="AJ53" s="329"/>
      <c r="AK53" s="329"/>
      <c r="AL53" s="329"/>
      <c r="AM53" s="329"/>
      <c r="AN53" s="329"/>
      <c r="AO53" s="329"/>
      <c r="AP53" s="329"/>
    </row>
    <row r="54" spans="1:42" ht="45" x14ac:dyDescent="0.25">
      <c r="A54" s="329"/>
      <c r="B54" s="329" t="s">
        <v>3122</v>
      </c>
      <c r="C54" s="279">
        <v>949</v>
      </c>
      <c r="D54" s="562" t="s">
        <v>2922</v>
      </c>
      <c r="E54" s="329"/>
      <c r="F54" s="329"/>
      <c r="G54" s="329"/>
      <c r="H54" s="329"/>
      <c r="I54" s="329"/>
      <c r="J54" s="329"/>
      <c r="K54" s="329"/>
      <c r="L54" s="329"/>
      <c r="M54" s="329"/>
      <c r="N54" s="329"/>
      <c r="O54" s="329"/>
      <c r="P54" s="329"/>
      <c r="Q54" s="329"/>
      <c r="R54" s="329"/>
      <c r="S54" s="329"/>
      <c r="T54" s="329"/>
      <c r="U54" s="329"/>
      <c r="V54" s="329"/>
      <c r="W54" s="329"/>
      <c r="X54" s="329"/>
      <c r="Y54" s="329" t="s">
        <v>4530</v>
      </c>
      <c r="Z54" s="329"/>
      <c r="AA54" s="329"/>
      <c r="AB54" s="329"/>
      <c r="AC54" s="329"/>
      <c r="AD54" s="443"/>
      <c r="AE54" s="329"/>
      <c r="AF54" s="329"/>
      <c r="AG54" s="329"/>
      <c r="AH54" s="329"/>
      <c r="AI54" s="329"/>
      <c r="AJ54" s="329"/>
      <c r="AK54" s="329"/>
      <c r="AL54" s="329"/>
      <c r="AM54" s="329"/>
      <c r="AN54" s="329"/>
      <c r="AO54" s="329"/>
      <c r="AP54" s="329"/>
    </row>
    <row r="55" spans="1:42" ht="45" x14ac:dyDescent="0.25">
      <c r="A55" s="329"/>
      <c r="B55" s="329" t="s">
        <v>3123</v>
      </c>
      <c r="C55" s="279">
        <v>1374</v>
      </c>
      <c r="D55" s="562" t="s">
        <v>2923</v>
      </c>
      <c r="E55" s="329"/>
      <c r="F55" s="329"/>
      <c r="G55" s="329"/>
      <c r="H55" s="329"/>
      <c r="I55" s="329"/>
      <c r="J55" s="329"/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 t="s">
        <v>4531</v>
      </c>
      <c r="Z55" s="329"/>
      <c r="AA55" s="329"/>
      <c r="AB55" s="329"/>
      <c r="AC55" s="329"/>
      <c r="AD55" s="443"/>
      <c r="AE55" s="329"/>
      <c r="AF55" s="329"/>
      <c r="AG55" s="329"/>
      <c r="AH55" s="329"/>
      <c r="AI55" s="329"/>
      <c r="AJ55" s="329"/>
      <c r="AK55" s="329"/>
      <c r="AL55" s="329"/>
      <c r="AM55" s="329"/>
      <c r="AN55" s="329"/>
      <c r="AO55" s="329"/>
      <c r="AP55" s="329"/>
    </row>
    <row r="56" spans="1:42" x14ac:dyDescent="0.25">
      <c r="A56" s="329"/>
      <c r="B56" s="329" t="s">
        <v>1000</v>
      </c>
      <c r="C56" s="279">
        <v>1353</v>
      </c>
      <c r="D56" s="562" t="s">
        <v>2924</v>
      </c>
      <c r="E56" s="329"/>
      <c r="F56" s="329"/>
      <c r="G56" s="329"/>
      <c r="H56" s="329"/>
      <c r="I56" s="329"/>
      <c r="J56" s="329"/>
      <c r="K56" s="329"/>
      <c r="L56" s="329"/>
      <c r="M56" s="329"/>
      <c r="N56" s="329"/>
      <c r="O56" s="329"/>
      <c r="P56" s="329"/>
      <c r="Q56" s="329"/>
      <c r="R56" s="329"/>
      <c r="S56" s="329"/>
      <c r="T56" s="329"/>
      <c r="U56" s="329"/>
      <c r="V56" s="329"/>
      <c r="W56" s="329"/>
      <c r="X56" s="329"/>
      <c r="Y56" s="329" t="s">
        <v>4532</v>
      </c>
      <c r="Z56" s="329"/>
      <c r="AA56" s="329"/>
      <c r="AB56" s="329"/>
      <c r="AC56" s="329"/>
      <c r="AD56" s="443"/>
      <c r="AE56" s="329"/>
      <c r="AF56" s="329"/>
      <c r="AG56" s="329"/>
      <c r="AH56" s="329"/>
      <c r="AI56" s="329"/>
      <c r="AJ56" s="329"/>
      <c r="AK56" s="329"/>
      <c r="AL56" s="329"/>
      <c r="AM56" s="329"/>
      <c r="AN56" s="329"/>
      <c r="AO56" s="329"/>
      <c r="AP56" s="329"/>
    </row>
    <row r="57" spans="1:42" ht="30" x14ac:dyDescent="0.25">
      <c r="A57" s="329"/>
      <c r="B57" s="329" t="s">
        <v>2925</v>
      </c>
      <c r="C57" s="279">
        <v>679</v>
      </c>
      <c r="D57" s="562" t="s">
        <v>2926</v>
      </c>
      <c r="E57" s="329"/>
      <c r="F57" s="329"/>
      <c r="G57" s="329"/>
      <c r="H57" s="329"/>
      <c r="I57" s="329"/>
      <c r="J57" s="329"/>
      <c r="K57" s="329"/>
      <c r="L57" s="329"/>
      <c r="M57" s="329"/>
      <c r="N57" s="329"/>
      <c r="O57" s="329"/>
      <c r="P57" s="329"/>
      <c r="Q57" s="329"/>
      <c r="R57" s="329"/>
      <c r="S57" s="329"/>
      <c r="T57" s="329"/>
      <c r="U57" s="329"/>
      <c r="V57" s="329"/>
      <c r="W57" s="329"/>
      <c r="X57" s="329"/>
      <c r="Y57" s="329" t="s">
        <v>4533</v>
      </c>
      <c r="Z57" s="329"/>
      <c r="AA57" s="329"/>
      <c r="AB57" s="329"/>
      <c r="AC57" s="329"/>
      <c r="AD57" s="443"/>
      <c r="AE57" s="329"/>
      <c r="AF57" s="329"/>
      <c r="AG57" s="329"/>
      <c r="AH57" s="329"/>
      <c r="AI57" s="329"/>
      <c r="AJ57" s="329"/>
      <c r="AK57" s="329"/>
      <c r="AL57" s="329"/>
      <c r="AM57" s="329"/>
      <c r="AN57" s="329"/>
      <c r="AO57" s="329"/>
      <c r="AP57" s="329"/>
    </row>
    <row r="58" spans="1:42" ht="30" x14ac:dyDescent="0.25">
      <c r="A58" s="329"/>
      <c r="B58" s="329" t="s">
        <v>1843</v>
      </c>
      <c r="C58" s="279">
        <v>1041</v>
      </c>
      <c r="D58" s="562" t="s">
        <v>2928</v>
      </c>
      <c r="E58" s="329"/>
      <c r="F58" s="329"/>
      <c r="G58" s="329"/>
      <c r="H58" s="329"/>
      <c r="I58" s="329"/>
      <c r="J58" s="329"/>
      <c r="K58" s="329"/>
      <c r="L58" s="329"/>
      <c r="M58" s="329"/>
      <c r="N58" s="329"/>
      <c r="O58" s="329"/>
      <c r="P58" s="329"/>
      <c r="Q58" s="329"/>
      <c r="R58" s="329"/>
      <c r="S58" s="329"/>
      <c r="T58" s="329"/>
      <c r="U58" s="329"/>
      <c r="V58" s="329"/>
      <c r="W58" s="329"/>
      <c r="X58" s="329"/>
      <c r="Y58" s="329" t="s">
        <v>4534</v>
      </c>
      <c r="Z58" s="329"/>
      <c r="AA58" s="329"/>
      <c r="AB58" s="329"/>
      <c r="AC58" s="329"/>
      <c r="AD58" s="443"/>
      <c r="AE58" s="329"/>
      <c r="AF58" s="329"/>
      <c r="AG58" s="329"/>
      <c r="AH58" s="329"/>
      <c r="AI58" s="329"/>
      <c r="AJ58" s="329"/>
      <c r="AK58" s="329"/>
      <c r="AL58" s="329"/>
      <c r="AM58" s="329"/>
      <c r="AN58" s="329"/>
      <c r="AO58" s="329"/>
      <c r="AP58" s="329"/>
    </row>
    <row r="59" spans="1:42" s="115" customFormat="1" ht="47.25" customHeight="1" x14ac:dyDescent="0.25">
      <c r="A59" s="442"/>
      <c r="B59" s="186" t="s">
        <v>481</v>
      </c>
      <c r="C59" s="565">
        <v>559</v>
      </c>
      <c r="D59" s="559" t="s">
        <v>4370</v>
      </c>
      <c r="E59" s="350"/>
      <c r="F59" s="350"/>
      <c r="G59" s="350"/>
      <c r="H59" s="441"/>
      <c r="I59" s="442"/>
      <c r="J59" s="442"/>
      <c r="K59" s="442"/>
      <c r="L59" s="442"/>
      <c r="M59" s="442"/>
      <c r="N59" s="442"/>
      <c r="O59" s="442"/>
      <c r="P59" s="442"/>
      <c r="Q59" s="442"/>
      <c r="R59" s="442"/>
      <c r="S59" s="442"/>
      <c r="T59" s="442"/>
      <c r="U59" s="442"/>
      <c r="V59" s="442"/>
      <c r="W59" s="442"/>
      <c r="X59" s="442"/>
      <c r="Y59" s="559" t="s">
        <v>4370</v>
      </c>
      <c r="Z59" s="442"/>
      <c r="AA59" s="442"/>
      <c r="AB59" s="442"/>
      <c r="AC59" s="442"/>
      <c r="AD59" s="444"/>
      <c r="AE59" s="442"/>
      <c r="AF59" s="442"/>
      <c r="AG59" s="442"/>
      <c r="AH59" s="442"/>
      <c r="AI59" s="442"/>
      <c r="AJ59" s="442"/>
      <c r="AK59" s="442"/>
      <c r="AL59" s="442"/>
      <c r="AM59" s="442"/>
      <c r="AN59" s="442"/>
      <c r="AO59" s="442"/>
      <c r="AP59" s="442"/>
    </row>
    <row r="60" spans="1:42" s="115" customFormat="1" ht="47.25" customHeight="1" x14ac:dyDescent="0.25">
      <c r="A60" s="442"/>
      <c r="B60" s="186" t="s">
        <v>2007</v>
      </c>
      <c r="C60" s="565">
        <v>1212</v>
      </c>
      <c r="D60" s="559" t="s">
        <v>4371</v>
      </c>
      <c r="E60" s="350"/>
      <c r="F60" s="350"/>
      <c r="G60" s="350"/>
      <c r="H60" s="441"/>
      <c r="I60" s="442"/>
      <c r="J60" s="442"/>
      <c r="K60" s="442"/>
      <c r="L60" s="442"/>
      <c r="M60" s="442"/>
      <c r="N60" s="442"/>
      <c r="O60" s="442"/>
      <c r="P60" s="442"/>
      <c r="Q60" s="442"/>
      <c r="R60" s="442"/>
      <c r="S60" s="442"/>
      <c r="T60" s="442"/>
      <c r="U60" s="442"/>
      <c r="V60" s="442"/>
      <c r="W60" s="442"/>
      <c r="X60" s="442"/>
      <c r="Y60" s="559" t="s">
        <v>4371</v>
      </c>
      <c r="Z60" s="442"/>
      <c r="AA60" s="442"/>
      <c r="AB60" s="442"/>
      <c r="AC60" s="442"/>
      <c r="AD60" s="444"/>
      <c r="AE60" s="442"/>
      <c r="AF60" s="442"/>
      <c r="AG60" s="442"/>
      <c r="AH60" s="442"/>
      <c r="AI60" s="442"/>
      <c r="AJ60" s="442"/>
      <c r="AK60" s="442"/>
      <c r="AL60" s="442"/>
      <c r="AM60" s="442"/>
      <c r="AN60" s="442"/>
      <c r="AO60" s="442"/>
      <c r="AP60" s="442"/>
    </row>
    <row r="61" spans="1:42" s="115" customFormat="1" ht="22.5" customHeight="1" x14ac:dyDescent="0.25">
      <c r="A61" s="442"/>
      <c r="B61" s="186" t="s">
        <v>4374</v>
      </c>
      <c r="C61" s="565">
        <v>122</v>
      </c>
      <c r="D61" s="559" t="s">
        <v>4519</v>
      </c>
      <c r="E61" s="350"/>
      <c r="F61" s="350"/>
      <c r="G61" s="350"/>
      <c r="H61" s="441"/>
      <c r="I61" s="442"/>
      <c r="J61" s="442"/>
      <c r="K61" s="442"/>
      <c r="L61" s="442"/>
      <c r="M61" s="442"/>
      <c r="N61" s="442"/>
      <c r="O61" s="442"/>
      <c r="P61" s="442"/>
      <c r="Q61" s="442"/>
      <c r="R61" s="442"/>
      <c r="S61" s="442"/>
      <c r="T61" s="442"/>
      <c r="U61" s="442"/>
      <c r="V61" s="442"/>
      <c r="W61" s="442"/>
      <c r="X61" s="442"/>
      <c r="Y61" s="559" t="s">
        <v>4519</v>
      </c>
      <c r="Z61" s="442"/>
      <c r="AA61" s="442"/>
      <c r="AB61" s="442"/>
      <c r="AC61" s="442"/>
      <c r="AD61" s="444"/>
      <c r="AE61" s="442"/>
      <c r="AF61" s="442"/>
      <c r="AG61" s="442"/>
      <c r="AH61" s="442"/>
      <c r="AI61" s="442"/>
      <c r="AJ61" s="442"/>
      <c r="AK61" s="442"/>
      <c r="AL61" s="442"/>
      <c r="AM61" s="442"/>
      <c r="AN61" s="442"/>
      <c r="AO61" s="442"/>
      <c r="AP61" s="442"/>
    </row>
    <row r="62" spans="1:42" x14ac:dyDescent="0.25">
      <c r="A62" s="329"/>
      <c r="B62" s="186" t="s">
        <v>2929</v>
      </c>
      <c r="C62" s="279">
        <v>256</v>
      </c>
      <c r="D62" s="559" t="s">
        <v>2930</v>
      </c>
      <c r="E62" s="329"/>
      <c r="F62" s="329"/>
      <c r="G62" s="329"/>
      <c r="H62" s="329"/>
      <c r="I62" s="329"/>
      <c r="J62" s="329"/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9" t="s">
        <v>4535</v>
      </c>
      <c r="Z62" s="329"/>
      <c r="AA62" s="329"/>
      <c r="AB62" s="329"/>
      <c r="AC62" s="329"/>
      <c r="AD62" s="329"/>
      <c r="AE62" s="329"/>
      <c r="AF62" s="329"/>
      <c r="AG62" s="329"/>
      <c r="AH62" s="329"/>
      <c r="AI62" s="329"/>
      <c r="AJ62" s="329"/>
      <c r="AK62" s="329"/>
      <c r="AL62" s="329"/>
      <c r="AM62" s="329"/>
      <c r="AN62" s="329"/>
      <c r="AO62" s="329"/>
      <c r="AP62" s="329"/>
    </row>
    <row r="64" spans="1:42" ht="16.5" customHeight="1" x14ac:dyDescent="0.25">
      <c r="A64" s="716" t="s">
        <v>4376</v>
      </c>
      <c r="B64" s="716"/>
      <c r="C64" s="716"/>
      <c r="D64" s="716"/>
      <c r="E64" s="716"/>
      <c r="F64" s="716"/>
      <c r="G64" s="716"/>
      <c r="H64" s="716"/>
      <c r="I64" s="716"/>
      <c r="J64" s="716"/>
      <c r="K64" s="716"/>
      <c r="L64" s="716"/>
      <c r="M64" s="716"/>
      <c r="N64" s="716"/>
      <c r="O64" s="716"/>
      <c r="P64" s="716"/>
      <c r="Q64" s="716"/>
      <c r="R64" s="716"/>
      <c r="S64" s="716"/>
      <c r="T64" s="716"/>
      <c r="U64" s="716"/>
      <c r="V64" s="716"/>
      <c r="W64" s="716"/>
      <c r="X64" s="716"/>
      <c r="Y64" s="716"/>
      <c r="Z64" s="716"/>
      <c r="AA64" s="716"/>
      <c r="AB64" s="716"/>
      <c r="AC64" s="716"/>
      <c r="AD64" s="716"/>
      <c r="AE64" s="716"/>
      <c r="AF64" s="716"/>
      <c r="AG64" s="716"/>
      <c r="AH64" s="716"/>
      <c r="AI64" s="716"/>
      <c r="AJ64" s="716"/>
      <c r="AK64" s="716"/>
      <c r="AL64" s="716"/>
      <c r="AM64" s="716"/>
      <c r="AN64" s="716"/>
      <c r="AO64" s="716"/>
      <c r="AP64" s="716"/>
    </row>
    <row r="66" spans="1:42" x14ac:dyDescent="0.25">
      <c r="A66" s="717" t="s">
        <v>1536</v>
      </c>
      <c r="B66" s="717" t="s">
        <v>1537</v>
      </c>
      <c r="C66" s="717" t="s">
        <v>2065</v>
      </c>
      <c r="D66" s="715" t="s">
        <v>7</v>
      </c>
      <c r="E66" s="715"/>
      <c r="F66" s="715"/>
      <c r="G66" s="715"/>
      <c r="H66" s="715"/>
      <c r="I66" s="715"/>
      <c r="J66" s="715"/>
      <c r="K66" s="715"/>
      <c r="L66" s="715"/>
      <c r="M66" s="715"/>
      <c r="N66" s="715"/>
      <c r="O66" s="715"/>
      <c r="P66" s="715"/>
      <c r="Q66" s="715"/>
      <c r="R66" s="715"/>
      <c r="S66" s="715"/>
      <c r="T66" s="715"/>
      <c r="U66" s="715"/>
      <c r="V66" s="715"/>
      <c r="W66" s="715"/>
      <c r="X66" s="715"/>
      <c r="Y66" s="720" t="s">
        <v>8</v>
      </c>
      <c r="Z66" s="721"/>
      <c r="AA66" s="721"/>
      <c r="AB66" s="721"/>
      <c r="AC66" s="721"/>
      <c r="AD66" s="721"/>
      <c r="AE66" s="721"/>
      <c r="AF66" s="721"/>
      <c r="AG66" s="721"/>
      <c r="AH66" s="721"/>
      <c r="AI66" s="721"/>
      <c r="AJ66" s="721"/>
      <c r="AK66" s="721"/>
      <c r="AL66" s="721"/>
      <c r="AM66" s="721"/>
      <c r="AN66" s="721"/>
      <c r="AO66" s="721"/>
      <c r="AP66" s="722"/>
    </row>
    <row r="67" spans="1:42" ht="15" customHeight="1" x14ac:dyDescent="0.25">
      <c r="A67" s="718"/>
      <c r="B67" s="718"/>
      <c r="C67" s="718"/>
      <c r="D67" s="678" t="s">
        <v>1536</v>
      </c>
      <c r="E67" s="437" t="str">
        <f t="shared" ref="E67:AP67" si="0">_xlfn.CONCAT(E14,".m")</f>
        <v>2.10.651.1.m</v>
      </c>
      <c r="F67" s="437" t="str">
        <f t="shared" si="0"/>
        <v>2.10.650.1.m</v>
      </c>
      <c r="G67" s="437" t="str">
        <f t="shared" si="0"/>
        <v>2.10.652.1.m</v>
      </c>
      <c r="H67" s="437" t="str">
        <f t="shared" si="0"/>
        <v>2.10.661.1.m</v>
      </c>
      <c r="I67" s="437" t="str">
        <f t="shared" si="0"/>
        <v>2.10.656.1.m</v>
      </c>
      <c r="J67" s="437" t="str">
        <f t="shared" si="0"/>
        <v>2.10.657.1.m</v>
      </c>
      <c r="K67" s="437" t="str">
        <f t="shared" si="0"/>
        <v>2.10.659.1.m</v>
      </c>
      <c r="L67" s="437" t="str">
        <f t="shared" si="0"/>
        <v>2.10.658.1.m</v>
      </c>
      <c r="M67" s="437" t="str">
        <f t="shared" si="0"/>
        <v>2.10.653.1.m</v>
      </c>
      <c r="N67" s="437" t="str">
        <f t="shared" si="0"/>
        <v>2.10.660.1.m</v>
      </c>
      <c r="O67" s="437" t="str">
        <f t="shared" si="0"/>
        <v>2.10.654.1.m</v>
      </c>
      <c r="P67" s="437" t="str">
        <f t="shared" si="0"/>
        <v>2.10.655.1.m</v>
      </c>
      <c r="Q67" s="437" t="str">
        <f t="shared" si="0"/>
        <v>2.10.655.3.m</v>
      </c>
      <c r="R67" s="437" t="str">
        <f t="shared" si="0"/>
        <v>2.10.654.3.m</v>
      </c>
      <c r="S67" s="437" t="str">
        <f t="shared" si="0"/>
        <v>2.10.651.3.m</v>
      </c>
      <c r="T67" s="437" t="str">
        <f t="shared" si="0"/>
        <v>2.10.650.3.m</v>
      </c>
      <c r="U67" s="437" t="str">
        <f t="shared" si="0"/>
        <v>2.10.656.3.m</v>
      </c>
      <c r="V67" s="437" t="str">
        <f t="shared" si="0"/>
        <v>2.10.657.3.m</v>
      </c>
      <c r="W67" s="437" t="str">
        <f t="shared" si="0"/>
        <v>2.10.652.3.m</v>
      </c>
      <c r="X67" s="437" t="str">
        <f t="shared" si="0"/>
        <v>2.10.653.3.m</v>
      </c>
      <c r="Y67" s="723" t="s">
        <v>1536</v>
      </c>
      <c r="Z67" s="437" t="str">
        <f t="shared" si="0"/>
        <v>2.10.652.2.m</v>
      </c>
      <c r="AA67" s="437" t="str">
        <f t="shared" si="0"/>
        <v>2.10.650.2.m</v>
      </c>
      <c r="AB67" s="437" t="str">
        <f t="shared" si="0"/>
        <v>2.10.653.2.m</v>
      </c>
      <c r="AC67" s="437" t="str">
        <f t="shared" si="0"/>
        <v>2.10.658.2.m</v>
      </c>
      <c r="AD67" s="437" t="str">
        <f t="shared" si="0"/>
        <v>2.10.651.2.m</v>
      </c>
      <c r="AE67" s="437" t="str">
        <f t="shared" si="0"/>
        <v>2.10.656.2.m</v>
      </c>
      <c r="AF67" s="437" t="str">
        <f t="shared" si="0"/>
        <v>2.10.654.2.m</v>
      </c>
      <c r="AG67" s="437" t="str">
        <f t="shared" si="0"/>
        <v>2.10.657.2.m</v>
      </c>
      <c r="AH67" s="437" t="str">
        <f t="shared" si="0"/>
        <v>2.10.655.2.m</v>
      </c>
      <c r="AI67" s="437" t="str">
        <f t="shared" si="0"/>
        <v>2.10.655.4.m</v>
      </c>
      <c r="AJ67" s="437" t="str">
        <f t="shared" si="0"/>
        <v>2.10.653.4.m</v>
      </c>
      <c r="AK67" s="437" t="str">
        <f t="shared" si="0"/>
        <v>2.10.650.4.m</v>
      </c>
      <c r="AL67" s="437" t="str">
        <f t="shared" si="0"/>
        <v>2.10.651.4.m</v>
      </c>
      <c r="AM67" s="437" t="str">
        <f t="shared" si="0"/>
        <v>2.10.656.4.m</v>
      </c>
      <c r="AN67" s="437" t="str">
        <f t="shared" si="0"/>
        <v>2.10.657.4.m</v>
      </c>
      <c r="AO67" s="437" t="str">
        <f t="shared" si="0"/>
        <v>2.10.654.4.m</v>
      </c>
      <c r="AP67" s="437" t="str">
        <f t="shared" si="0"/>
        <v>2.10.652.4.m</v>
      </c>
    </row>
    <row r="68" spans="1:42" x14ac:dyDescent="0.25">
      <c r="A68" s="719"/>
      <c r="B68" s="719"/>
      <c r="C68" s="719"/>
      <c r="D68" s="678"/>
      <c r="E68" s="435" t="s">
        <v>4344</v>
      </c>
      <c r="F68" s="435" t="s">
        <v>4345</v>
      </c>
      <c r="G68" s="435" t="s">
        <v>4346</v>
      </c>
      <c r="H68" s="435" t="s">
        <v>4347</v>
      </c>
      <c r="I68" s="435" t="s">
        <v>4348</v>
      </c>
      <c r="J68" s="435" t="s">
        <v>4349</v>
      </c>
      <c r="K68" s="435" t="s">
        <v>4350</v>
      </c>
      <c r="L68" s="435" t="s">
        <v>4351</v>
      </c>
      <c r="M68" s="435" t="s">
        <v>4352</v>
      </c>
      <c r="N68" s="435" t="s">
        <v>4353</v>
      </c>
      <c r="O68" s="435" t="s">
        <v>4354</v>
      </c>
      <c r="P68" s="435" t="s">
        <v>4355</v>
      </c>
      <c r="Q68" s="435" t="s">
        <v>4356</v>
      </c>
      <c r="R68" s="435" t="s">
        <v>4357</v>
      </c>
      <c r="S68" s="435" t="s">
        <v>4358</v>
      </c>
      <c r="T68" s="435" t="s">
        <v>4359</v>
      </c>
      <c r="U68" s="436" t="s">
        <v>4360</v>
      </c>
      <c r="V68" s="435" t="s">
        <v>4361</v>
      </c>
      <c r="W68" s="435" t="s">
        <v>4362</v>
      </c>
      <c r="X68" s="435" t="s">
        <v>4363</v>
      </c>
      <c r="Y68" s="724"/>
      <c r="Z68" s="435" t="s">
        <v>4344</v>
      </c>
      <c r="AA68" s="435" t="s">
        <v>4345</v>
      </c>
      <c r="AB68" s="435" t="s">
        <v>4346</v>
      </c>
      <c r="AC68" s="435" t="s">
        <v>4347</v>
      </c>
      <c r="AD68" s="435" t="s">
        <v>4364</v>
      </c>
      <c r="AE68" s="435" t="s">
        <v>4353</v>
      </c>
      <c r="AF68" s="435" t="s">
        <v>4354</v>
      </c>
      <c r="AG68" s="435" t="s">
        <v>4365</v>
      </c>
      <c r="AH68" s="435" t="s">
        <v>4366</v>
      </c>
      <c r="AI68" s="435" t="s">
        <v>4356</v>
      </c>
      <c r="AJ68" s="435" t="s">
        <v>4357</v>
      </c>
      <c r="AK68" s="435" t="s">
        <v>4359</v>
      </c>
      <c r="AL68" s="435" t="s">
        <v>4358</v>
      </c>
      <c r="AM68" s="435" t="s">
        <v>4360</v>
      </c>
      <c r="AN68" s="435" t="s">
        <v>4361</v>
      </c>
      <c r="AO68" s="435" t="s">
        <v>4363</v>
      </c>
      <c r="AP68" s="435" t="s">
        <v>4362</v>
      </c>
    </row>
    <row r="69" spans="1:42" x14ac:dyDescent="0.25">
      <c r="A69" s="563"/>
      <c r="B69" s="438" t="s">
        <v>4368</v>
      </c>
      <c r="C69" s="563"/>
      <c r="D69" s="560"/>
      <c r="E69" s="435"/>
      <c r="F69" s="435"/>
      <c r="G69" s="435"/>
      <c r="H69" s="435"/>
      <c r="I69" s="435"/>
      <c r="J69" s="435"/>
      <c r="K69" s="435"/>
      <c r="L69" s="435"/>
      <c r="M69" s="435"/>
      <c r="N69" s="435"/>
      <c r="O69" s="435"/>
      <c r="P69" s="435"/>
      <c r="Q69" s="435"/>
      <c r="R69" s="435"/>
      <c r="S69" s="435"/>
      <c r="T69" s="435"/>
      <c r="U69" s="436"/>
      <c r="V69" s="435"/>
      <c r="W69" s="435"/>
      <c r="X69" s="435"/>
      <c r="Y69" s="435"/>
      <c r="Z69" s="435"/>
      <c r="AA69" s="435"/>
      <c r="AB69" s="435"/>
      <c r="AC69" s="435"/>
      <c r="AD69" s="435"/>
      <c r="AE69" s="435"/>
      <c r="AF69" s="435"/>
      <c r="AG69" s="435"/>
      <c r="AH69" s="435"/>
      <c r="AI69" s="435"/>
      <c r="AJ69" s="435"/>
      <c r="AK69" s="435"/>
      <c r="AL69" s="435"/>
      <c r="AM69" s="435"/>
      <c r="AN69" s="435"/>
      <c r="AO69" s="435"/>
      <c r="AP69" s="435"/>
    </row>
    <row r="70" spans="1:42" x14ac:dyDescent="0.25">
      <c r="A70" s="329" t="s">
        <v>4471</v>
      </c>
      <c r="B70" s="329" t="s">
        <v>3844</v>
      </c>
      <c r="C70" s="279">
        <f>ROUND(C17*1.05,0)</f>
        <v>77</v>
      </c>
      <c r="D70" s="558"/>
      <c r="E70" s="560" t="s">
        <v>3396</v>
      </c>
      <c r="F70" s="560" t="s">
        <v>3396</v>
      </c>
      <c r="G70" s="560" t="s">
        <v>3396</v>
      </c>
      <c r="H70" s="560" t="s">
        <v>3396</v>
      </c>
      <c r="I70" s="560" t="s">
        <v>3396</v>
      </c>
      <c r="J70" s="560" t="s">
        <v>3396</v>
      </c>
      <c r="K70" s="560" t="s">
        <v>3396</v>
      </c>
      <c r="L70" s="560" t="s">
        <v>3396</v>
      </c>
      <c r="M70" s="560" t="s">
        <v>3396</v>
      </c>
      <c r="N70" s="560" t="s">
        <v>3396</v>
      </c>
      <c r="O70" s="560" t="s">
        <v>3396</v>
      </c>
      <c r="P70" s="560" t="s">
        <v>3396</v>
      </c>
      <c r="Q70" s="560" t="s">
        <v>3396</v>
      </c>
      <c r="R70" s="560" t="s">
        <v>3396</v>
      </c>
      <c r="S70" s="560" t="s">
        <v>3396</v>
      </c>
      <c r="T70" s="560" t="s">
        <v>3396</v>
      </c>
      <c r="U70" s="560" t="s">
        <v>3396</v>
      </c>
      <c r="V70" s="560" t="s">
        <v>3396</v>
      </c>
      <c r="W70" s="560" t="s">
        <v>3396</v>
      </c>
      <c r="X70" s="560" t="s">
        <v>3396</v>
      </c>
      <c r="Y70" s="560"/>
      <c r="Z70" s="560" t="s">
        <v>3396</v>
      </c>
      <c r="AA70" s="560" t="s">
        <v>3396</v>
      </c>
      <c r="AB70" s="560" t="s">
        <v>3396</v>
      </c>
      <c r="AC70" s="560" t="s">
        <v>3396</v>
      </c>
      <c r="AD70" s="560" t="s">
        <v>3396</v>
      </c>
      <c r="AE70" s="560" t="s">
        <v>3396</v>
      </c>
      <c r="AF70" s="560" t="s">
        <v>3396</v>
      </c>
      <c r="AG70" s="560" t="s">
        <v>3396</v>
      </c>
      <c r="AH70" s="560" t="s">
        <v>3396</v>
      </c>
      <c r="AI70" s="560" t="s">
        <v>3396</v>
      </c>
      <c r="AJ70" s="560" t="s">
        <v>3396</v>
      </c>
      <c r="AK70" s="560" t="s">
        <v>3396</v>
      </c>
      <c r="AL70" s="560" t="s">
        <v>3396</v>
      </c>
      <c r="AM70" s="560" t="s">
        <v>3396</v>
      </c>
      <c r="AN70" s="560" t="s">
        <v>3396</v>
      </c>
      <c r="AO70" s="560" t="s">
        <v>3396</v>
      </c>
      <c r="AP70" s="560" t="s">
        <v>3396</v>
      </c>
    </row>
    <row r="71" spans="1:42" ht="30" x14ac:dyDescent="0.25">
      <c r="A71" s="329" t="s">
        <v>4472</v>
      </c>
      <c r="B71" s="329" t="s">
        <v>3845</v>
      </c>
      <c r="C71" s="279">
        <f>ROUND(C18*1.05,0)</f>
        <v>77</v>
      </c>
      <c r="D71" s="558"/>
      <c r="E71" s="560" t="s">
        <v>3396</v>
      </c>
      <c r="F71" s="560" t="s">
        <v>3396</v>
      </c>
      <c r="G71" s="560" t="s">
        <v>3396</v>
      </c>
      <c r="H71" s="560" t="s">
        <v>3396</v>
      </c>
      <c r="I71" s="560" t="s">
        <v>3396</v>
      </c>
      <c r="J71" s="560" t="s">
        <v>3396</v>
      </c>
      <c r="K71" s="560" t="s">
        <v>3396</v>
      </c>
      <c r="L71" s="560" t="s">
        <v>3396</v>
      </c>
      <c r="M71" s="560" t="s">
        <v>3396</v>
      </c>
      <c r="N71" s="560" t="s">
        <v>3396</v>
      </c>
      <c r="O71" s="560" t="s">
        <v>3396</v>
      </c>
      <c r="P71" s="560" t="s">
        <v>3396</v>
      </c>
      <c r="Q71" s="560" t="s">
        <v>3396</v>
      </c>
      <c r="R71" s="560" t="s">
        <v>3396</v>
      </c>
      <c r="S71" s="560" t="s">
        <v>3396</v>
      </c>
      <c r="T71" s="560" t="s">
        <v>3396</v>
      </c>
      <c r="U71" s="560" t="s">
        <v>3396</v>
      </c>
      <c r="V71" s="560" t="s">
        <v>3396</v>
      </c>
      <c r="W71" s="439" t="s">
        <v>3396</v>
      </c>
      <c r="X71" s="560" t="s">
        <v>3396</v>
      </c>
      <c r="Y71" s="560"/>
      <c r="Z71" s="560" t="s">
        <v>3396</v>
      </c>
      <c r="AA71" s="560" t="s">
        <v>3396</v>
      </c>
      <c r="AB71" s="560" t="s">
        <v>3396</v>
      </c>
      <c r="AC71" s="560" t="s">
        <v>3396</v>
      </c>
      <c r="AD71" s="560" t="s">
        <v>3396</v>
      </c>
      <c r="AE71" s="560" t="s">
        <v>3396</v>
      </c>
      <c r="AF71" s="560" t="s">
        <v>3396</v>
      </c>
      <c r="AG71" s="560" t="s">
        <v>3396</v>
      </c>
      <c r="AH71" s="560" t="s">
        <v>3396</v>
      </c>
      <c r="AI71" s="560" t="s">
        <v>3396</v>
      </c>
      <c r="AJ71" s="560" t="s">
        <v>3396</v>
      </c>
      <c r="AK71" s="560" t="s">
        <v>3396</v>
      </c>
      <c r="AL71" s="560" t="s">
        <v>3396</v>
      </c>
      <c r="AM71" s="560" t="s">
        <v>3396</v>
      </c>
      <c r="AN71" s="560" t="s">
        <v>3396</v>
      </c>
      <c r="AO71" s="560" t="s">
        <v>3396</v>
      </c>
      <c r="AP71" s="560" t="s">
        <v>3396</v>
      </c>
    </row>
    <row r="72" spans="1:42" x14ac:dyDescent="0.25">
      <c r="A72" s="329" t="s">
        <v>4473</v>
      </c>
      <c r="B72" s="329" t="s">
        <v>3514</v>
      </c>
      <c r="C72" s="279">
        <f>ROUND(C19*1.05,0)</f>
        <v>128</v>
      </c>
      <c r="D72" s="558"/>
      <c r="E72" s="560" t="s">
        <v>3396</v>
      </c>
      <c r="F72" s="560" t="s">
        <v>3396</v>
      </c>
      <c r="G72" s="560" t="s">
        <v>3396</v>
      </c>
      <c r="H72" s="560" t="s">
        <v>3396</v>
      </c>
      <c r="I72" s="560" t="s">
        <v>3396</v>
      </c>
      <c r="J72" s="560" t="s">
        <v>3396</v>
      </c>
      <c r="K72" s="560" t="s">
        <v>3396</v>
      </c>
      <c r="L72" s="560" t="s">
        <v>3396</v>
      </c>
      <c r="M72" s="560" t="s">
        <v>3396</v>
      </c>
      <c r="N72" s="560" t="s">
        <v>3396</v>
      </c>
      <c r="O72" s="560" t="s">
        <v>3396</v>
      </c>
      <c r="P72" s="560" t="s">
        <v>3396</v>
      </c>
      <c r="Q72" s="560" t="s">
        <v>3396</v>
      </c>
      <c r="R72" s="560" t="s">
        <v>3396</v>
      </c>
      <c r="S72" s="560" t="s">
        <v>3396</v>
      </c>
      <c r="T72" s="560" t="s">
        <v>3396</v>
      </c>
      <c r="U72" s="560" t="s">
        <v>3396</v>
      </c>
      <c r="V72" s="560" t="s">
        <v>3396</v>
      </c>
      <c r="W72" s="439" t="s">
        <v>3396</v>
      </c>
      <c r="X72" s="560" t="s">
        <v>3396</v>
      </c>
      <c r="Y72" s="560"/>
      <c r="Z72" s="560" t="s">
        <v>3396</v>
      </c>
      <c r="AA72" s="560" t="s">
        <v>3396</v>
      </c>
      <c r="AB72" s="560" t="s">
        <v>3396</v>
      </c>
      <c r="AC72" s="560" t="s">
        <v>3396</v>
      </c>
      <c r="AD72" s="560" t="s">
        <v>3396</v>
      </c>
      <c r="AE72" s="560" t="s">
        <v>3396</v>
      </c>
      <c r="AF72" s="560" t="s">
        <v>3396</v>
      </c>
      <c r="AG72" s="560" t="s">
        <v>3396</v>
      </c>
      <c r="AH72" s="560" t="s">
        <v>3396</v>
      </c>
      <c r="AI72" s="560" t="s">
        <v>3396</v>
      </c>
      <c r="AJ72" s="560" t="s">
        <v>3396</v>
      </c>
      <c r="AK72" s="560" t="s">
        <v>3396</v>
      </c>
      <c r="AL72" s="560" t="s">
        <v>3396</v>
      </c>
      <c r="AM72" s="560" t="s">
        <v>3396</v>
      </c>
      <c r="AN72" s="560" t="s">
        <v>3396</v>
      </c>
      <c r="AO72" s="560" t="s">
        <v>3396</v>
      </c>
      <c r="AP72" s="560" t="s">
        <v>3396</v>
      </c>
    </row>
    <row r="73" spans="1:42" x14ac:dyDescent="0.25">
      <c r="A73" s="329" t="s">
        <v>4474</v>
      </c>
      <c r="B73" s="329" t="s">
        <v>3846</v>
      </c>
      <c r="C73" s="279">
        <v>24</v>
      </c>
      <c r="D73" s="558"/>
      <c r="E73" s="560" t="s">
        <v>3396</v>
      </c>
      <c r="F73" s="560" t="s">
        <v>3396</v>
      </c>
      <c r="G73" s="560" t="s">
        <v>3396</v>
      </c>
      <c r="H73" s="560" t="s">
        <v>3396</v>
      </c>
      <c r="I73" s="560" t="s">
        <v>3396</v>
      </c>
      <c r="J73" s="560" t="s">
        <v>3396</v>
      </c>
      <c r="K73" s="560" t="s">
        <v>3396</v>
      </c>
      <c r="L73" s="560" t="s">
        <v>3396</v>
      </c>
      <c r="M73" s="560" t="s">
        <v>3396</v>
      </c>
      <c r="N73" s="560" t="s">
        <v>3396</v>
      </c>
      <c r="O73" s="560" t="s">
        <v>3396</v>
      </c>
      <c r="P73" s="560" t="s">
        <v>3396</v>
      </c>
      <c r="Q73" s="560" t="s">
        <v>3396</v>
      </c>
      <c r="R73" s="560" t="s">
        <v>3396</v>
      </c>
      <c r="S73" s="560" t="s">
        <v>3396</v>
      </c>
      <c r="T73" s="560" t="s">
        <v>3396</v>
      </c>
      <c r="U73" s="560" t="s">
        <v>3396</v>
      </c>
      <c r="V73" s="560" t="s">
        <v>3396</v>
      </c>
      <c r="W73" s="439" t="s">
        <v>3396</v>
      </c>
      <c r="X73" s="560" t="s">
        <v>3396</v>
      </c>
      <c r="Y73" s="560"/>
      <c r="Z73" s="560" t="s">
        <v>3396</v>
      </c>
      <c r="AA73" s="560" t="s">
        <v>3396</v>
      </c>
      <c r="AB73" s="560" t="s">
        <v>3396</v>
      </c>
      <c r="AC73" s="560" t="s">
        <v>3396</v>
      </c>
      <c r="AD73" s="560" t="s">
        <v>3396</v>
      </c>
      <c r="AE73" s="560" t="s">
        <v>3396</v>
      </c>
      <c r="AF73" s="560" t="s">
        <v>3396</v>
      </c>
      <c r="AG73" s="560" t="s">
        <v>3396</v>
      </c>
      <c r="AH73" s="560" t="s">
        <v>3396</v>
      </c>
      <c r="AI73" s="560" t="s">
        <v>3396</v>
      </c>
      <c r="AJ73" s="560" t="s">
        <v>3396</v>
      </c>
      <c r="AK73" s="560" t="s">
        <v>3396</v>
      </c>
      <c r="AL73" s="560" t="s">
        <v>3396</v>
      </c>
      <c r="AM73" s="560" t="s">
        <v>3396</v>
      </c>
      <c r="AN73" s="560" t="s">
        <v>3396</v>
      </c>
      <c r="AO73" s="560" t="s">
        <v>3396</v>
      </c>
      <c r="AP73" s="560" t="s">
        <v>3396</v>
      </c>
    </row>
    <row r="74" spans="1:42" x14ac:dyDescent="0.25">
      <c r="A74" s="329" t="s">
        <v>4475</v>
      </c>
      <c r="B74" s="329" t="s">
        <v>3847</v>
      </c>
      <c r="C74" s="279">
        <v>26</v>
      </c>
      <c r="D74" s="558"/>
      <c r="E74" s="560" t="s">
        <v>3396</v>
      </c>
      <c r="F74" s="560" t="s">
        <v>3396</v>
      </c>
      <c r="G74" s="560" t="s">
        <v>3396</v>
      </c>
      <c r="H74" s="560" t="s">
        <v>3396</v>
      </c>
      <c r="I74" s="560" t="s">
        <v>3396</v>
      </c>
      <c r="J74" s="560" t="s">
        <v>3396</v>
      </c>
      <c r="K74" s="560" t="s">
        <v>3396</v>
      </c>
      <c r="L74" s="560" t="s">
        <v>3396</v>
      </c>
      <c r="M74" s="560" t="s">
        <v>3396</v>
      </c>
      <c r="N74" s="560" t="s">
        <v>3396</v>
      </c>
      <c r="O74" s="560" t="s">
        <v>3396</v>
      </c>
      <c r="P74" s="560" t="s">
        <v>3396</v>
      </c>
      <c r="Q74" s="560" t="s">
        <v>3396</v>
      </c>
      <c r="R74" s="560" t="s">
        <v>3396</v>
      </c>
      <c r="S74" s="560" t="s">
        <v>3396</v>
      </c>
      <c r="T74" s="560" t="s">
        <v>3396</v>
      </c>
      <c r="U74" s="560" t="s">
        <v>3396</v>
      </c>
      <c r="V74" s="560" t="s">
        <v>3396</v>
      </c>
      <c r="W74" s="439" t="s">
        <v>3396</v>
      </c>
      <c r="X74" s="560" t="s">
        <v>3396</v>
      </c>
      <c r="Y74" s="560"/>
      <c r="Z74" s="560" t="s">
        <v>3396</v>
      </c>
      <c r="AA74" s="560" t="s">
        <v>3396</v>
      </c>
      <c r="AB74" s="560" t="s">
        <v>3396</v>
      </c>
      <c r="AC74" s="560" t="s">
        <v>3396</v>
      </c>
      <c r="AD74" s="560" t="s">
        <v>3396</v>
      </c>
      <c r="AE74" s="560" t="s">
        <v>3396</v>
      </c>
      <c r="AF74" s="560" t="s">
        <v>3396</v>
      </c>
      <c r="AG74" s="560" t="s">
        <v>3396</v>
      </c>
      <c r="AH74" s="560" t="s">
        <v>3396</v>
      </c>
      <c r="AI74" s="560" t="s">
        <v>3396</v>
      </c>
      <c r="AJ74" s="560" t="s">
        <v>3396</v>
      </c>
      <c r="AK74" s="560" t="s">
        <v>3396</v>
      </c>
      <c r="AL74" s="560" t="s">
        <v>3396</v>
      </c>
      <c r="AM74" s="560" t="s">
        <v>3396</v>
      </c>
      <c r="AN74" s="560" t="s">
        <v>3396</v>
      </c>
      <c r="AO74" s="560" t="s">
        <v>3396</v>
      </c>
      <c r="AP74" s="560" t="s">
        <v>3396</v>
      </c>
    </row>
    <row r="75" spans="1:42" x14ac:dyDescent="0.25">
      <c r="A75" s="329" t="s">
        <v>4476</v>
      </c>
      <c r="B75" s="329" t="s">
        <v>3848</v>
      </c>
      <c r="C75" s="279">
        <f t="shared" ref="C75:C84" si="1">ROUND(C22*1.05,0)</f>
        <v>128</v>
      </c>
      <c r="D75" s="558"/>
      <c r="E75" s="560" t="s">
        <v>3396</v>
      </c>
      <c r="F75" s="560" t="s">
        <v>3396</v>
      </c>
      <c r="G75" s="560" t="s">
        <v>3396</v>
      </c>
      <c r="H75" s="560" t="s">
        <v>3396</v>
      </c>
      <c r="I75" s="560"/>
      <c r="J75" s="560"/>
      <c r="K75" s="560"/>
      <c r="L75" s="560"/>
      <c r="M75" s="560"/>
      <c r="N75" s="560"/>
      <c r="O75" s="560"/>
      <c r="P75" s="560"/>
      <c r="Q75" s="560"/>
      <c r="R75" s="560"/>
      <c r="S75" s="560"/>
      <c r="T75" s="560"/>
      <c r="U75" s="560"/>
      <c r="V75" s="560"/>
      <c r="W75" s="439"/>
      <c r="X75" s="560"/>
      <c r="Y75" s="560"/>
      <c r="Z75" s="560" t="s">
        <v>3396</v>
      </c>
      <c r="AA75" s="560" t="s">
        <v>3396</v>
      </c>
      <c r="AB75" s="560" t="s">
        <v>3396</v>
      </c>
      <c r="AC75" s="560" t="s">
        <v>3396</v>
      </c>
      <c r="AD75" s="560"/>
      <c r="AE75" s="560"/>
      <c r="AF75" s="560"/>
      <c r="AG75" s="560"/>
      <c r="AH75" s="560"/>
      <c r="AI75" s="560"/>
      <c r="AJ75" s="560"/>
      <c r="AK75" s="560"/>
      <c r="AL75" s="560"/>
      <c r="AM75" s="560"/>
      <c r="AN75" s="560"/>
      <c r="AO75" s="560"/>
      <c r="AP75" s="560"/>
    </row>
    <row r="76" spans="1:42" x14ac:dyDescent="0.25">
      <c r="A76" s="329" t="s">
        <v>4477</v>
      </c>
      <c r="B76" s="329" t="s">
        <v>3849</v>
      </c>
      <c r="C76" s="279">
        <f t="shared" si="1"/>
        <v>128</v>
      </c>
      <c r="D76" s="558"/>
      <c r="E76" s="560"/>
      <c r="F76" s="560"/>
      <c r="G76" s="560"/>
      <c r="H76" s="560"/>
      <c r="I76" s="560" t="s">
        <v>3396</v>
      </c>
      <c r="J76" s="560" t="s">
        <v>3396</v>
      </c>
      <c r="K76" s="560" t="s">
        <v>3396</v>
      </c>
      <c r="L76" s="560" t="s">
        <v>3396</v>
      </c>
      <c r="M76" s="560" t="s">
        <v>3396</v>
      </c>
      <c r="N76" s="560" t="s">
        <v>3396</v>
      </c>
      <c r="O76" s="560" t="s">
        <v>3396</v>
      </c>
      <c r="P76" s="560" t="s">
        <v>3396</v>
      </c>
      <c r="Q76" s="560"/>
      <c r="R76" s="560"/>
      <c r="S76" s="560"/>
      <c r="T76" s="560"/>
      <c r="U76" s="560"/>
      <c r="V76" s="560"/>
      <c r="W76" s="439"/>
      <c r="X76" s="560"/>
      <c r="Y76" s="560"/>
      <c r="Z76" s="560"/>
      <c r="AA76" s="560"/>
      <c r="AB76" s="560"/>
      <c r="AC76" s="560"/>
      <c r="AD76" s="560" t="s">
        <v>3396</v>
      </c>
      <c r="AE76" s="560" t="s">
        <v>3396</v>
      </c>
      <c r="AF76" s="560" t="s">
        <v>3396</v>
      </c>
      <c r="AG76" s="560" t="s">
        <v>3396</v>
      </c>
      <c r="AH76" s="560" t="s">
        <v>3396</v>
      </c>
      <c r="AI76" s="560"/>
      <c r="AJ76" s="560"/>
      <c r="AK76" s="560"/>
      <c r="AL76" s="560"/>
      <c r="AM76" s="560"/>
      <c r="AN76" s="560"/>
      <c r="AO76" s="560"/>
      <c r="AP76" s="560"/>
    </row>
    <row r="77" spans="1:42" x14ac:dyDescent="0.25">
      <c r="A77" s="329" t="s">
        <v>4478</v>
      </c>
      <c r="B77" s="329" t="s">
        <v>3850</v>
      </c>
      <c r="C77" s="279">
        <f t="shared" si="1"/>
        <v>258</v>
      </c>
      <c r="D77" s="558"/>
      <c r="E77" s="560" t="s">
        <v>3396</v>
      </c>
      <c r="F77" s="560"/>
      <c r="G77" s="560" t="s">
        <v>3396</v>
      </c>
      <c r="H77" s="560"/>
      <c r="I77" s="560" t="s">
        <v>3396</v>
      </c>
      <c r="J77" s="560" t="s">
        <v>3396</v>
      </c>
      <c r="K77" s="560" t="s">
        <v>3396</v>
      </c>
      <c r="L77" s="560" t="s">
        <v>3396</v>
      </c>
      <c r="M77" s="560"/>
      <c r="N77" s="560"/>
      <c r="O77" s="560"/>
      <c r="P77" s="560"/>
      <c r="Q77" s="560"/>
      <c r="R77" s="560"/>
      <c r="S77" s="560"/>
      <c r="T77" s="560"/>
      <c r="U77" s="560" t="s">
        <v>3396</v>
      </c>
      <c r="V77" s="560" t="s">
        <v>3396</v>
      </c>
      <c r="W77" s="439" t="s">
        <v>3396</v>
      </c>
      <c r="X77" s="560" t="s">
        <v>3396</v>
      </c>
      <c r="Y77" s="560"/>
      <c r="Z77" s="560" t="s">
        <v>3396</v>
      </c>
      <c r="AA77" s="560"/>
      <c r="AB77" s="560" t="s">
        <v>3396</v>
      </c>
      <c r="AC77" s="560"/>
      <c r="AD77" s="560"/>
      <c r="AE77" s="560"/>
      <c r="AF77" s="560"/>
      <c r="AG77" s="560" t="s">
        <v>3396</v>
      </c>
      <c r="AH77" s="560" t="s">
        <v>3396</v>
      </c>
      <c r="AI77" s="560"/>
      <c r="AJ77" s="560"/>
      <c r="AK77" s="560"/>
      <c r="AL77" s="560"/>
      <c r="AM77" s="560" t="s">
        <v>3396</v>
      </c>
      <c r="AN77" s="560" t="s">
        <v>3396</v>
      </c>
      <c r="AO77" s="560" t="s">
        <v>3396</v>
      </c>
      <c r="AP77" s="560" t="s">
        <v>3396</v>
      </c>
    </row>
    <row r="78" spans="1:42" ht="30" x14ac:dyDescent="0.25">
      <c r="A78" s="329" t="s">
        <v>4479</v>
      </c>
      <c r="B78" s="329" t="s">
        <v>3851</v>
      </c>
      <c r="C78" s="279">
        <f t="shared" si="1"/>
        <v>218</v>
      </c>
      <c r="D78" s="558"/>
      <c r="E78" s="560" t="s">
        <v>3396</v>
      </c>
      <c r="F78" s="560"/>
      <c r="G78" s="560" t="s">
        <v>3396</v>
      </c>
      <c r="H78" s="560"/>
      <c r="I78" s="560" t="s">
        <v>3396</v>
      </c>
      <c r="J78" s="560" t="s">
        <v>3396</v>
      </c>
      <c r="K78" s="560" t="s">
        <v>3396</v>
      </c>
      <c r="L78" s="560" t="s">
        <v>3396</v>
      </c>
      <c r="M78" s="560"/>
      <c r="N78" s="560"/>
      <c r="O78" s="560"/>
      <c r="P78" s="560"/>
      <c r="Q78" s="560"/>
      <c r="R78" s="560"/>
      <c r="S78" s="560"/>
      <c r="T78" s="560"/>
      <c r="U78" s="560" t="s">
        <v>3396</v>
      </c>
      <c r="V78" s="560" t="s">
        <v>3396</v>
      </c>
      <c r="W78" s="439" t="s">
        <v>3396</v>
      </c>
      <c r="X78" s="560" t="s">
        <v>3396</v>
      </c>
      <c r="Y78" s="560"/>
      <c r="Z78" s="560" t="s">
        <v>3396</v>
      </c>
      <c r="AA78" s="560"/>
      <c r="AB78" s="560" t="s">
        <v>3396</v>
      </c>
      <c r="AC78" s="560"/>
      <c r="AD78" s="560"/>
      <c r="AE78" s="560"/>
      <c r="AF78" s="560"/>
      <c r="AG78" s="560" t="s">
        <v>3396</v>
      </c>
      <c r="AH78" s="560" t="s">
        <v>3396</v>
      </c>
      <c r="AI78" s="560"/>
      <c r="AJ78" s="560"/>
      <c r="AK78" s="560"/>
      <c r="AL78" s="560"/>
      <c r="AM78" s="560" t="s">
        <v>3396</v>
      </c>
      <c r="AN78" s="560" t="s">
        <v>3396</v>
      </c>
      <c r="AO78" s="560" t="s">
        <v>3396</v>
      </c>
      <c r="AP78" s="560" t="s">
        <v>3396</v>
      </c>
    </row>
    <row r="79" spans="1:42" ht="30" x14ac:dyDescent="0.25">
      <c r="A79" s="329" t="s">
        <v>4486</v>
      </c>
      <c r="B79" s="329" t="s">
        <v>2925</v>
      </c>
      <c r="C79" s="279">
        <f t="shared" si="1"/>
        <v>713</v>
      </c>
      <c r="D79" s="558"/>
      <c r="E79" s="560" t="s">
        <v>3396</v>
      </c>
      <c r="F79" s="560"/>
      <c r="G79" s="560" t="s">
        <v>3396</v>
      </c>
      <c r="H79" s="560"/>
      <c r="I79" s="560" t="s">
        <v>3396</v>
      </c>
      <c r="J79" s="560" t="s">
        <v>3396</v>
      </c>
      <c r="K79" s="560" t="s">
        <v>3396</v>
      </c>
      <c r="L79" s="560" t="s">
        <v>3396</v>
      </c>
      <c r="M79" s="560"/>
      <c r="N79" s="560"/>
      <c r="O79" s="560"/>
      <c r="P79" s="560"/>
      <c r="Q79" s="560"/>
      <c r="R79" s="560"/>
      <c r="S79" s="560"/>
      <c r="T79" s="560"/>
      <c r="U79" s="560" t="s">
        <v>3396</v>
      </c>
      <c r="V79" s="560" t="s">
        <v>3396</v>
      </c>
      <c r="W79" s="439" t="s">
        <v>3396</v>
      </c>
      <c r="X79" s="560" t="s">
        <v>3396</v>
      </c>
      <c r="Y79" s="560"/>
      <c r="Z79" s="560" t="s">
        <v>3396</v>
      </c>
      <c r="AA79" s="560"/>
      <c r="AB79" s="560" t="s">
        <v>3396</v>
      </c>
      <c r="AC79" s="560"/>
      <c r="AD79" s="560"/>
      <c r="AE79" s="560"/>
      <c r="AF79" s="560"/>
      <c r="AG79" s="560" t="s">
        <v>3396</v>
      </c>
      <c r="AH79" s="560" t="s">
        <v>3396</v>
      </c>
      <c r="AI79" s="560"/>
      <c r="AJ79" s="560"/>
      <c r="AK79" s="560"/>
      <c r="AL79" s="560"/>
      <c r="AM79" s="560" t="s">
        <v>3396</v>
      </c>
      <c r="AN79" s="560" t="s">
        <v>3396</v>
      </c>
      <c r="AO79" s="560" t="s">
        <v>3396</v>
      </c>
      <c r="AP79" s="560" t="s">
        <v>3396</v>
      </c>
    </row>
    <row r="80" spans="1:42" ht="45" x14ac:dyDescent="0.25">
      <c r="A80" s="329" t="s">
        <v>4481</v>
      </c>
      <c r="B80" s="329" t="s">
        <v>3852</v>
      </c>
      <c r="C80" s="279">
        <f t="shared" si="1"/>
        <v>258</v>
      </c>
      <c r="D80" s="558"/>
      <c r="E80" s="560"/>
      <c r="F80" s="560"/>
      <c r="G80" s="560" t="s">
        <v>3396</v>
      </c>
      <c r="H80" s="560" t="s">
        <v>3396</v>
      </c>
      <c r="I80" s="560" t="s">
        <v>3396</v>
      </c>
      <c r="J80" s="560" t="s">
        <v>3396</v>
      </c>
      <c r="K80" s="560" t="s">
        <v>3396</v>
      </c>
      <c r="L80" s="560" t="s">
        <v>3396</v>
      </c>
      <c r="M80" s="560" t="s">
        <v>3396</v>
      </c>
      <c r="N80" s="560" t="s">
        <v>3396</v>
      </c>
      <c r="O80" s="560" t="s">
        <v>3396</v>
      </c>
      <c r="P80" s="560" t="s">
        <v>3396</v>
      </c>
      <c r="Q80" s="560" t="s">
        <v>3396</v>
      </c>
      <c r="R80" s="560" t="s">
        <v>3396</v>
      </c>
      <c r="S80" s="560" t="s">
        <v>3396</v>
      </c>
      <c r="T80" s="560" t="s">
        <v>3396</v>
      </c>
      <c r="U80" s="560" t="s">
        <v>3396</v>
      </c>
      <c r="V80" s="560" t="s">
        <v>3396</v>
      </c>
      <c r="W80" s="439" t="s">
        <v>3396</v>
      </c>
      <c r="X80" s="560" t="s">
        <v>3396</v>
      </c>
      <c r="Y80" s="560"/>
      <c r="Z80" s="560"/>
      <c r="AA80" s="560"/>
      <c r="AB80" s="560" t="s">
        <v>3396</v>
      </c>
      <c r="AC80" s="560" t="s">
        <v>3396</v>
      </c>
      <c r="AD80" s="560" t="s">
        <v>3396</v>
      </c>
      <c r="AE80" s="560" t="s">
        <v>3396</v>
      </c>
      <c r="AF80" s="560" t="s">
        <v>3396</v>
      </c>
      <c r="AG80" s="560" t="s">
        <v>3396</v>
      </c>
      <c r="AH80" s="560" t="s">
        <v>3396</v>
      </c>
      <c r="AI80" s="560" t="s">
        <v>3396</v>
      </c>
      <c r="AJ80" s="560" t="s">
        <v>3396</v>
      </c>
      <c r="AK80" s="560" t="s">
        <v>3396</v>
      </c>
      <c r="AL80" s="560" t="s">
        <v>3396</v>
      </c>
      <c r="AM80" s="560" t="s">
        <v>3396</v>
      </c>
      <c r="AN80" s="560" t="s">
        <v>3396</v>
      </c>
      <c r="AO80" s="560" t="s">
        <v>3396</v>
      </c>
      <c r="AP80" s="560" t="s">
        <v>3396</v>
      </c>
    </row>
    <row r="81" spans="1:42" ht="45" x14ac:dyDescent="0.25">
      <c r="A81" s="329" t="s">
        <v>4482</v>
      </c>
      <c r="B81" s="329" t="s">
        <v>3853</v>
      </c>
      <c r="C81" s="279">
        <f t="shared" si="1"/>
        <v>77</v>
      </c>
      <c r="D81" s="558"/>
      <c r="E81" s="560"/>
      <c r="F81" s="560"/>
      <c r="G81" s="560"/>
      <c r="H81" s="560"/>
      <c r="I81" s="560" t="s">
        <v>3396</v>
      </c>
      <c r="J81" s="560" t="s">
        <v>3396</v>
      </c>
      <c r="K81" s="560" t="s">
        <v>3396</v>
      </c>
      <c r="L81" s="560" t="s">
        <v>3396</v>
      </c>
      <c r="M81" s="560" t="s">
        <v>3396</v>
      </c>
      <c r="N81" s="560" t="s">
        <v>3396</v>
      </c>
      <c r="O81" s="560" t="s">
        <v>3396</v>
      </c>
      <c r="P81" s="560" t="s">
        <v>3396</v>
      </c>
      <c r="Q81" s="560" t="s">
        <v>3396</v>
      </c>
      <c r="R81" s="560" t="s">
        <v>3396</v>
      </c>
      <c r="S81" s="560" t="s">
        <v>3396</v>
      </c>
      <c r="T81" s="560" t="s">
        <v>3396</v>
      </c>
      <c r="U81" s="560" t="s">
        <v>3396</v>
      </c>
      <c r="V81" s="560" t="s">
        <v>3396</v>
      </c>
      <c r="W81" s="439" t="s">
        <v>3396</v>
      </c>
      <c r="X81" s="560" t="s">
        <v>3396</v>
      </c>
      <c r="Y81" s="560"/>
      <c r="Z81" s="560"/>
      <c r="AA81" s="560"/>
      <c r="AB81" s="560"/>
      <c r="AC81" s="560"/>
      <c r="AD81" s="560" t="s">
        <v>3396</v>
      </c>
      <c r="AE81" s="560" t="s">
        <v>3396</v>
      </c>
      <c r="AF81" s="560" t="s">
        <v>3396</v>
      </c>
      <c r="AG81" s="560" t="s">
        <v>3396</v>
      </c>
      <c r="AH81" s="560" t="s">
        <v>3396</v>
      </c>
      <c r="AI81" s="560" t="s">
        <v>3396</v>
      </c>
      <c r="AJ81" s="560" t="s">
        <v>3396</v>
      </c>
      <c r="AK81" s="560" t="s">
        <v>3396</v>
      </c>
      <c r="AL81" s="560" t="s">
        <v>3396</v>
      </c>
      <c r="AM81" s="560" t="s">
        <v>3396</v>
      </c>
      <c r="AN81" s="560" t="s">
        <v>3396</v>
      </c>
      <c r="AO81" s="560" t="s">
        <v>3396</v>
      </c>
      <c r="AP81" s="560" t="s">
        <v>3396</v>
      </c>
    </row>
    <row r="82" spans="1:42" x14ac:dyDescent="0.25">
      <c r="A82" s="329" t="s">
        <v>4484</v>
      </c>
      <c r="B82" s="329" t="s">
        <v>3857</v>
      </c>
      <c r="C82" s="279">
        <f t="shared" si="1"/>
        <v>168</v>
      </c>
      <c r="D82" s="558"/>
      <c r="E82" s="560"/>
      <c r="F82" s="560"/>
      <c r="G82" s="560"/>
      <c r="H82" s="560"/>
      <c r="I82" s="560"/>
      <c r="J82" s="560"/>
      <c r="K82" s="560"/>
      <c r="L82" s="560"/>
      <c r="M82" s="560"/>
      <c r="N82" s="560"/>
      <c r="O82" s="560"/>
      <c r="P82" s="560"/>
      <c r="Q82" s="560"/>
      <c r="R82" s="560"/>
      <c r="S82" s="560"/>
      <c r="T82" s="560"/>
      <c r="U82" s="560"/>
      <c r="V82" s="560"/>
      <c r="W82" s="439"/>
      <c r="X82" s="560"/>
      <c r="Y82" s="560"/>
      <c r="Z82" s="560" t="s">
        <v>3396</v>
      </c>
      <c r="AA82" s="560" t="s">
        <v>3396</v>
      </c>
      <c r="AB82" s="560" t="s">
        <v>3396</v>
      </c>
      <c r="AC82" s="560" t="s">
        <v>3396</v>
      </c>
      <c r="AD82" s="560" t="s">
        <v>3396</v>
      </c>
      <c r="AE82" s="560" t="s">
        <v>3396</v>
      </c>
      <c r="AF82" s="560" t="s">
        <v>3396</v>
      </c>
      <c r="AG82" s="560" t="s">
        <v>3396</v>
      </c>
      <c r="AH82" s="560" t="s">
        <v>3396</v>
      </c>
      <c r="AI82" s="560" t="s">
        <v>3396</v>
      </c>
      <c r="AJ82" s="560" t="s">
        <v>3396</v>
      </c>
      <c r="AK82" s="560" t="s">
        <v>3396</v>
      </c>
      <c r="AL82" s="560" t="s">
        <v>3396</v>
      </c>
      <c r="AM82" s="560" t="s">
        <v>3396</v>
      </c>
      <c r="AN82" s="560" t="s">
        <v>3396</v>
      </c>
      <c r="AO82" s="560" t="s">
        <v>3396</v>
      </c>
      <c r="AP82" s="560" t="s">
        <v>3396</v>
      </c>
    </row>
    <row r="83" spans="1:42" x14ac:dyDescent="0.25">
      <c r="A83" s="329" t="s">
        <v>4485</v>
      </c>
      <c r="B83" s="329" t="s">
        <v>144</v>
      </c>
      <c r="C83" s="279">
        <f t="shared" si="1"/>
        <v>548</v>
      </c>
      <c r="D83" s="558"/>
      <c r="E83" s="560"/>
      <c r="F83" s="560"/>
      <c r="G83" s="560"/>
      <c r="H83" s="560"/>
      <c r="I83" s="560"/>
      <c r="J83" s="560"/>
      <c r="K83" s="560"/>
      <c r="L83" s="560"/>
      <c r="M83" s="560"/>
      <c r="N83" s="560"/>
      <c r="O83" s="560"/>
      <c r="P83" s="560"/>
      <c r="Q83" s="560"/>
      <c r="R83" s="560"/>
      <c r="S83" s="560"/>
      <c r="T83" s="560"/>
      <c r="U83" s="560"/>
      <c r="V83" s="560"/>
      <c r="W83" s="439"/>
      <c r="X83" s="560"/>
      <c r="Y83" s="560"/>
      <c r="Z83" s="560" t="s">
        <v>3396</v>
      </c>
      <c r="AA83" s="560" t="s">
        <v>3396</v>
      </c>
      <c r="AB83" s="560" t="s">
        <v>3396</v>
      </c>
      <c r="AC83" s="560" t="s">
        <v>3396</v>
      </c>
      <c r="AD83" s="560" t="s">
        <v>3396</v>
      </c>
      <c r="AE83" s="560" t="s">
        <v>3396</v>
      </c>
      <c r="AF83" s="560" t="s">
        <v>3396</v>
      </c>
      <c r="AG83" s="560" t="s">
        <v>3396</v>
      </c>
      <c r="AH83" s="560" t="s">
        <v>3396</v>
      </c>
      <c r="AI83" s="560" t="s">
        <v>3396</v>
      </c>
      <c r="AJ83" s="560" t="s">
        <v>3396</v>
      </c>
      <c r="AK83" s="560" t="s">
        <v>3396</v>
      </c>
      <c r="AL83" s="560" t="s">
        <v>3396</v>
      </c>
      <c r="AM83" s="560" t="s">
        <v>3396</v>
      </c>
      <c r="AN83" s="560" t="s">
        <v>3396</v>
      </c>
      <c r="AO83" s="560" t="s">
        <v>3396</v>
      </c>
      <c r="AP83" s="560" t="s">
        <v>3396</v>
      </c>
    </row>
    <row r="84" spans="1:42" x14ac:dyDescent="0.25">
      <c r="A84" s="329" t="s">
        <v>4487</v>
      </c>
      <c r="B84" s="329" t="s">
        <v>4337</v>
      </c>
      <c r="C84" s="279">
        <f t="shared" si="1"/>
        <v>128</v>
      </c>
      <c r="D84" s="558"/>
      <c r="E84" s="560" t="s">
        <v>3396</v>
      </c>
      <c r="F84" s="560" t="s">
        <v>3396</v>
      </c>
      <c r="G84" s="560" t="s">
        <v>3396</v>
      </c>
      <c r="H84" s="560" t="s">
        <v>3396</v>
      </c>
      <c r="I84" s="560"/>
      <c r="J84" s="560" t="s">
        <v>3396</v>
      </c>
      <c r="K84" s="560" t="s">
        <v>3396</v>
      </c>
      <c r="L84" s="560"/>
      <c r="M84" s="560"/>
      <c r="N84" s="560" t="s">
        <v>3396</v>
      </c>
      <c r="O84" s="560" t="s">
        <v>3396</v>
      </c>
      <c r="P84" s="560"/>
      <c r="Q84" s="560" t="s">
        <v>3396</v>
      </c>
      <c r="R84" s="560"/>
      <c r="S84" s="560" t="s">
        <v>3396</v>
      </c>
      <c r="T84" s="560"/>
      <c r="U84" s="560"/>
      <c r="V84" s="560" t="s">
        <v>3396</v>
      </c>
      <c r="W84" s="439"/>
      <c r="X84" s="560" t="s">
        <v>3396</v>
      </c>
      <c r="Y84" s="560"/>
      <c r="Z84" s="560" t="s">
        <v>3396</v>
      </c>
      <c r="AA84" s="560" t="s">
        <v>3396</v>
      </c>
      <c r="AB84" s="560" t="s">
        <v>3396</v>
      </c>
      <c r="AC84" s="560" t="s">
        <v>3396</v>
      </c>
      <c r="AD84" s="560"/>
      <c r="AE84" s="560" t="s">
        <v>3396</v>
      </c>
      <c r="AF84" s="560" t="s">
        <v>3396</v>
      </c>
      <c r="AG84" s="560" t="s">
        <v>3396</v>
      </c>
      <c r="AH84" s="560"/>
      <c r="AI84" s="560" t="s">
        <v>3396</v>
      </c>
      <c r="AJ84" s="560"/>
      <c r="AK84" s="560"/>
      <c r="AL84" s="560" t="s">
        <v>3396</v>
      </c>
      <c r="AM84" s="560"/>
      <c r="AN84" s="560" t="s">
        <v>3396</v>
      </c>
      <c r="AO84" s="560" t="s">
        <v>3396</v>
      </c>
      <c r="AP84" s="560"/>
    </row>
    <row r="85" spans="1:42" x14ac:dyDescent="0.25">
      <c r="A85" s="329" t="s">
        <v>4488</v>
      </c>
      <c r="B85" s="329" t="s">
        <v>3871</v>
      </c>
      <c r="C85" s="279">
        <v>62</v>
      </c>
      <c r="D85" s="558"/>
      <c r="E85" s="560"/>
      <c r="F85" s="560"/>
      <c r="G85" s="560"/>
      <c r="H85" s="560"/>
      <c r="I85" s="560" t="s">
        <v>3396</v>
      </c>
      <c r="J85" s="560" t="s">
        <v>3396</v>
      </c>
      <c r="K85" s="560" t="s">
        <v>3396</v>
      </c>
      <c r="L85" s="560" t="s">
        <v>3396</v>
      </c>
      <c r="M85" s="560" t="s">
        <v>3396</v>
      </c>
      <c r="N85" s="560" t="s">
        <v>3396</v>
      </c>
      <c r="O85" s="560" t="s">
        <v>3396</v>
      </c>
      <c r="P85" s="560" t="s">
        <v>3396</v>
      </c>
      <c r="Q85" s="560" t="s">
        <v>3396</v>
      </c>
      <c r="R85" s="560" t="s">
        <v>3396</v>
      </c>
      <c r="S85" s="560" t="s">
        <v>3396</v>
      </c>
      <c r="T85" s="560" t="s">
        <v>3396</v>
      </c>
      <c r="U85" s="560" t="s">
        <v>3396</v>
      </c>
      <c r="V85" s="560" t="s">
        <v>3396</v>
      </c>
      <c r="W85" s="439" t="s">
        <v>3396</v>
      </c>
      <c r="X85" s="560" t="s">
        <v>3396</v>
      </c>
      <c r="Y85" s="560"/>
      <c r="Z85" s="560"/>
      <c r="AA85" s="560"/>
      <c r="AB85" s="560"/>
      <c r="AC85" s="560"/>
      <c r="AD85" s="560" t="s">
        <v>3396</v>
      </c>
      <c r="AE85" s="560" t="s">
        <v>3396</v>
      </c>
      <c r="AF85" s="560" t="s">
        <v>3396</v>
      </c>
      <c r="AG85" s="560" t="s">
        <v>3396</v>
      </c>
      <c r="AH85" s="560" t="s">
        <v>3396</v>
      </c>
      <c r="AI85" s="560" t="s">
        <v>3396</v>
      </c>
      <c r="AJ85" s="560" t="s">
        <v>3396</v>
      </c>
      <c r="AK85" s="560" t="s">
        <v>3396</v>
      </c>
      <c r="AL85" s="560" t="s">
        <v>3396</v>
      </c>
      <c r="AM85" s="560" t="s">
        <v>3396</v>
      </c>
      <c r="AN85" s="560" t="s">
        <v>3396</v>
      </c>
      <c r="AO85" s="560" t="s">
        <v>3396</v>
      </c>
      <c r="AP85" s="560" t="s">
        <v>3396</v>
      </c>
    </row>
    <row r="86" spans="1:42" ht="45" x14ac:dyDescent="0.25">
      <c r="A86" s="329" t="s">
        <v>4483</v>
      </c>
      <c r="B86" s="329" t="s">
        <v>4336</v>
      </c>
      <c r="C86" s="279">
        <v>215</v>
      </c>
      <c r="D86" s="558"/>
      <c r="E86" s="560"/>
      <c r="F86" s="560"/>
      <c r="G86" s="560"/>
      <c r="H86" s="560"/>
      <c r="I86" s="560"/>
      <c r="J86" s="560"/>
      <c r="K86" s="560"/>
      <c r="L86" s="560"/>
      <c r="M86" s="560"/>
      <c r="N86" s="560" t="s">
        <v>3396</v>
      </c>
      <c r="O86" s="560"/>
      <c r="P86" s="560" t="s">
        <v>3396</v>
      </c>
      <c r="Q86" s="560" t="s">
        <v>3396</v>
      </c>
      <c r="R86" s="560" t="s">
        <v>3396</v>
      </c>
      <c r="S86" s="560" t="s">
        <v>3396</v>
      </c>
      <c r="T86" s="560" t="s">
        <v>3396</v>
      </c>
      <c r="U86" s="560"/>
      <c r="V86" s="560"/>
      <c r="W86" s="439"/>
      <c r="X86" s="560"/>
      <c r="Y86" s="560"/>
      <c r="Z86" s="560"/>
      <c r="AA86" s="560"/>
      <c r="AB86" s="560"/>
      <c r="AC86" s="560"/>
      <c r="AD86" s="560" t="s">
        <v>3396</v>
      </c>
      <c r="AE86" s="560" t="s">
        <v>3396</v>
      </c>
      <c r="AF86" s="560"/>
      <c r="AG86" s="560"/>
      <c r="AH86" s="560"/>
      <c r="AI86" s="560" t="s">
        <v>3396</v>
      </c>
      <c r="AJ86" s="560" t="s">
        <v>3396</v>
      </c>
      <c r="AK86" s="560" t="s">
        <v>3396</v>
      </c>
      <c r="AL86" s="560" t="s">
        <v>3396</v>
      </c>
      <c r="AM86" s="560"/>
      <c r="AN86" s="560"/>
      <c r="AO86" s="560"/>
      <c r="AP86" s="560"/>
    </row>
    <row r="87" spans="1:42" ht="30" x14ac:dyDescent="0.25">
      <c r="A87" s="329" t="s">
        <v>4489</v>
      </c>
      <c r="B87" s="329" t="s">
        <v>4338</v>
      </c>
      <c r="C87" s="279">
        <v>1485</v>
      </c>
      <c r="D87" s="558"/>
      <c r="E87" s="560"/>
      <c r="F87" s="560"/>
      <c r="G87" s="560"/>
      <c r="H87" s="560"/>
      <c r="I87" s="560" t="s">
        <v>3396</v>
      </c>
      <c r="J87" s="560" t="s">
        <v>3396</v>
      </c>
      <c r="K87" s="560" t="s">
        <v>3396</v>
      </c>
      <c r="L87" s="560" t="s">
        <v>3396</v>
      </c>
      <c r="M87" s="560"/>
      <c r="N87" s="560"/>
      <c r="O87" s="560"/>
      <c r="P87" s="560"/>
      <c r="Q87" s="560" t="s">
        <v>3396</v>
      </c>
      <c r="R87" s="560" t="s">
        <v>3396</v>
      </c>
      <c r="S87" s="560"/>
      <c r="T87" s="560"/>
      <c r="U87" s="560" t="s">
        <v>3396</v>
      </c>
      <c r="V87" s="560" t="s">
        <v>3396</v>
      </c>
      <c r="W87" s="439"/>
      <c r="X87" s="560"/>
      <c r="Y87" s="560"/>
      <c r="Z87" s="560"/>
      <c r="AA87" s="560"/>
      <c r="AB87" s="560"/>
      <c r="AC87" s="560"/>
      <c r="AD87" s="560"/>
      <c r="AE87" s="560"/>
      <c r="AF87" s="560"/>
      <c r="AG87" s="560" t="s">
        <v>3396</v>
      </c>
      <c r="AH87" s="560" t="s">
        <v>3396</v>
      </c>
      <c r="AI87" s="560" t="s">
        <v>3396</v>
      </c>
      <c r="AJ87" s="560" t="s">
        <v>3396</v>
      </c>
      <c r="AK87" s="560"/>
      <c r="AL87" s="560"/>
      <c r="AM87" s="560" t="s">
        <v>3396</v>
      </c>
      <c r="AN87" s="560" t="s">
        <v>3396</v>
      </c>
      <c r="AO87" s="560"/>
      <c r="AP87" s="560"/>
    </row>
    <row r="88" spans="1:42" x14ac:dyDescent="0.25">
      <c r="A88" s="329" t="s">
        <v>4490</v>
      </c>
      <c r="B88" s="329" t="s">
        <v>4341</v>
      </c>
      <c r="C88" s="279">
        <f>ROUND(C35*1.05,0)</f>
        <v>399</v>
      </c>
      <c r="D88" s="558"/>
      <c r="E88" s="560"/>
      <c r="F88" s="560"/>
      <c r="G88" s="560"/>
      <c r="H88" s="560"/>
      <c r="I88" s="560"/>
      <c r="J88" s="560"/>
      <c r="K88" s="560"/>
      <c r="L88" s="560"/>
      <c r="M88" s="560"/>
      <c r="N88" s="560"/>
      <c r="O88" s="560"/>
      <c r="P88" s="560"/>
      <c r="Q88" s="560"/>
      <c r="R88" s="560"/>
      <c r="S88" s="560"/>
      <c r="T88" s="560"/>
      <c r="U88" s="560"/>
      <c r="V88" s="560"/>
      <c r="W88" s="439"/>
      <c r="X88" s="560"/>
      <c r="Y88" s="560"/>
      <c r="Z88" s="560"/>
      <c r="AA88" s="560"/>
      <c r="AB88" s="560"/>
      <c r="AC88" s="560"/>
      <c r="AD88" s="560"/>
      <c r="AE88" s="560"/>
      <c r="AF88" s="560"/>
      <c r="AG88" s="560" t="s">
        <v>3396</v>
      </c>
      <c r="AH88" s="560" t="s">
        <v>3396</v>
      </c>
      <c r="AI88" s="560"/>
      <c r="AJ88" s="560"/>
      <c r="AK88" s="560"/>
      <c r="AL88" s="560"/>
      <c r="AM88" s="560" t="s">
        <v>3396</v>
      </c>
      <c r="AN88" s="560" t="s">
        <v>3396</v>
      </c>
      <c r="AO88" s="560"/>
      <c r="AP88" s="560"/>
    </row>
    <row r="89" spans="1:42" ht="30" x14ac:dyDescent="0.25">
      <c r="A89" s="329" t="s">
        <v>4491</v>
      </c>
      <c r="B89" s="329" t="s">
        <v>4342</v>
      </c>
      <c r="C89" s="279">
        <f>ROUND(C36*1.05,0)</f>
        <v>218</v>
      </c>
      <c r="D89" s="558"/>
      <c r="E89" s="560"/>
      <c r="F89" s="560"/>
      <c r="G89" s="560"/>
      <c r="H89" s="560"/>
      <c r="I89" s="560"/>
      <c r="J89" s="560"/>
      <c r="K89" s="560"/>
      <c r="L89" s="560"/>
      <c r="M89" s="560"/>
      <c r="N89" s="560"/>
      <c r="O89" s="560"/>
      <c r="P89" s="560"/>
      <c r="Q89" s="560"/>
      <c r="R89" s="560"/>
      <c r="S89" s="560"/>
      <c r="T89" s="560"/>
      <c r="U89" s="560"/>
      <c r="V89" s="560"/>
      <c r="W89" s="439"/>
      <c r="X89" s="560"/>
      <c r="Y89" s="560"/>
      <c r="Z89" s="560"/>
      <c r="AA89" s="560"/>
      <c r="AB89" s="560"/>
      <c r="AC89" s="560"/>
      <c r="AD89" s="560"/>
      <c r="AE89" s="560"/>
      <c r="AF89" s="560"/>
      <c r="AG89" s="560" t="s">
        <v>3396</v>
      </c>
      <c r="AH89" s="560" t="s">
        <v>3396</v>
      </c>
      <c r="AI89" s="560"/>
      <c r="AJ89" s="560"/>
      <c r="AK89" s="560"/>
      <c r="AL89" s="560"/>
      <c r="AM89" s="560" t="s">
        <v>3396</v>
      </c>
      <c r="AN89" s="560" t="s">
        <v>3396</v>
      </c>
      <c r="AO89" s="560"/>
      <c r="AP89" s="560"/>
    </row>
    <row r="90" spans="1:42" ht="75" x14ac:dyDescent="0.25">
      <c r="A90" s="329" t="s">
        <v>4492</v>
      </c>
      <c r="B90" s="329" t="s">
        <v>4343</v>
      </c>
      <c r="C90" s="279">
        <f>ROUND(C37*1.05,0)</f>
        <v>67</v>
      </c>
      <c r="D90" s="558"/>
      <c r="E90" s="560"/>
      <c r="F90" s="560"/>
      <c r="G90" s="560"/>
      <c r="H90" s="560"/>
      <c r="I90" s="560"/>
      <c r="J90" s="560"/>
      <c r="K90" s="560"/>
      <c r="L90" s="560"/>
      <c r="M90" s="560"/>
      <c r="N90" s="560"/>
      <c r="O90" s="560"/>
      <c r="P90" s="560"/>
      <c r="Q90" s="560"/>
      <c r="R90" s="560"/>
      <c r="S90" s="560"/>
      <c r="T90" s="560"/>
      <c r="U90" s="560"/>
      <c r="V90" s="560"/>
      <c r="W90" s="439"/>
      <c r="X90" s="560"/>
      <c r="Y90" s="560"/>
      <c r="Z90" s="560" t="s">
        <v>3396</v>
      </c>
      <c r="AA90" s="560" t="s">
        <v>3396</v>
      </c>
      <c r="AB90" s="560" t="s">
        <v>3396</v>
      </c>
      <c r="AC90" s="560" t="s">
        <v>3396</v>
      </c>
      <c r="AD90" s="560"/>
      <c r="AE90" s="560" t="s">
        <v>3396</v>
      </c>
      <c r="AF90" s="560" t="s">
        <v>3396</v>
      </c>
      <c r="AG90" s="560" t="s">
        <v>3396</v>
      </c>
      <c r="AH90" s="560"/>
      <c r="AI90" s="560"/>
      <c r="AJ90" s="560"/>
      <c r="AK90" s="560"/>
      <c r="AL90" s="560"/>
      <c r="AM90" s="560"/>
      <c r="AN90" s="560"/>
      <c r="AO90" s="560"/>
      <c r="AP90" s="560"/>
    </row>
    <row r="91" spans="1:42" ht="135" x14ac:dyDescent="0.25">
      <c r="A91" s="329" t="s">
        <v>4493</v>
      </c>
      <c r="B91" s="329" t="s">
        <v>4340</v>
      </c>
      <c r="C91" s="279">
        <f>ROUND(C38*1.05,0)</f>
        <v>334</v>
      </c>
      <c r="D91" s="558"/>
      <c r="E91" s="560" t="s">
        <v>3396</v>
      </c>
      <c r="F91" s="560" t="s">
        <v>3396</v>
      </c>
      <c r="G91" s="560" t="s">
        <v>3396</v>
      </c>
      <c r="H91" s="560" t="s">
        <v>3396</v>
      </c>
      <c r="I91" s="560" t="s">
        <v>3396</v>
      </c>
      <c r="J91" s="560" t="s">
        <v>3396</v>
      </c>
      <c r="K91" s="560" t="s">
        <v>3396</v>
      </c>
      <c r="L91" s="560" t="s">
        <v>3396</v>
      </c>
      <c r="M91" s="560" t="s">
        <v>3396</v>
      </c>
      <c r="N91" s="560" t="s">
        <v>3396</v>
      </c>
      <c r="O91" s="560" t="s">
        <v>3396</v>
      </c>
      <c r="P91" s="560" t="s">
        <v>3396</v>
      </c>
      <c r="Q91" s="560" t="s">
        <v>3396</v>
      </c>
      <c r="R91" s="560" t="s">
        <v>3396</v>
      </c>
      <c r="S91" s="560" t="s">
        <v>3396</v>
      </c>
      <c r="T91" s="560" t="s">
        <v>3396</v>
      </c>
      <c r="U91" s="560" t="s">
        <v>3396</v>
      </c>
      <c r="V91" s="560" t="s">
        <v>3396</v>
      </c>
      <c r="W91" s="439" t="s">
        <v>3396</v>
      </c>
      <c r="X91" s="560" t="s">
        <v>3396</v>
      </c>
      <c r="Y91" s="560"/>
      <c r="Z91" s="560" t="s">
        <v>3396</v>
      </c>
      <c r="AA91" s="560" t="s">
        <v>3396</v>
      </c>
      <c r="AB91" s="560" t="s">
        <v>3396</v>
      </c>
      <c r="AC91" s="560" t="s">
        <v>3396</v>
      </c>
      <c r="AD91" s="439" t="s">
        <v>3396</v>
      </c>
      <c r="AE91" s="560" t="s">
        <v>3396</v>
      </c>
      <c r="AF91" s="560" t="s">
        <v>3396</v>
      </c>
      <c r="AG91" s="560" t="s">
        <v>3396</v>
      </c>
      <c r="AH91" s="560" t="s">
        <v>3396</v>
      </c>
      <c r="AI91" s="560" t="s">
        <v>3396</v>
      </c>
      <c r="AJ91" s="560" t="s">
        <v>3396</v>
      </c>
      <c r="AK91" s="560" t="s">
        <v>3396</v>
      </c>
      <c r="AL91" s="560" t="s">
        <v>3396</v>
      </c>
      <c r="AM91" s="560" t="s">
        <v>3396</v>
      </c>
      <c r="AN91" s="560" t="s">
        <v>3396</v>
      </c>
      <c r="AO91" s="560" t="s">
        <v>3396</v>
      </c>
      <c r="AP91" s="560" t="s">
        <v>3396</v>
      </c>
    </row>
    <row r="92" spans="1:42" x14ac:dyDescent="0.25">
      <c r="A92" s="329" t="s">
        <v>4494</v>
      </c>
      <c r="B92" s="329" t="s">
        <v>1000</v>
      </c>
      <c r="C92" s="279">
        <f>ROUND(C39*1.05,0)</f>
        <v>1421</v>
      </c>
      <c r="D92" s="558"/>
      <c r="E92" s="560"/>
      <c r="F92" s="560"/>
      <c r="G92" s="560"/>
      <c r="H92" s="560"/>
      <c r="I92" s="560"/>
      <c r="J92" s="560"/>
      <c r="K92" s="560"/>
      <c r="L92" s="560"/>
      <c r="M92" s="560"/>
      <c r="N92" s="560" t="s">
        <v>3396</v>
      </c>
      <c r="O92" s="560"/>
      <c r="P92" s="560"/>
      <c r="Q92" s="560"/>
      <c r="R92" s="560"/>
      <c r="S92" s="560"/>
      <c r="T92" s="560"/>
      <c r="U92" s="560"/>
      <c r="V92" s="560"/>
      <c r="W92" s="560"/>
      <c r="X92" s="560"/>
      <c r="Y92" s="560"/>
      <c r="Z92" s="560"/>
      <c r="AA92" s="560"/>
      <c r="AB92" s="560"/>
      <c r="AC92" s="560"/>
      <c r="AD92" s="439"/>
      <c r="AE92" s="560" t="s">
        <v>3396</v>
      </c>
      <c r="AF92" s="560"/>
      <c r="AG92" s="560"/>
      <c r="AH92" s="560"/>
      <c r="AI92" s="560"/>
      <c r="AJ92" s="560"/>
      <c r="AK92" s="560"/>
      <c r="AL92" s="560"/>
      <c r="AM92" s="560"/>
      <c r="AN92" s="560"/>
      <c r="AO92" s="560"/>
      <c r="AP92" s="560"/>
    </row>
    <row r="93" spans="1:42" x14ac:dyDescent="0.25">
      <c r="A93" s="329" t="s">
        <v>4495</v>
      </c>
      <c r="B93" s="329" t="s">
        <v>4339</v>
      </c>
      <c r="C93" s="279">
        <v>200</v>
      </c>
      <c r="D93" s="558"/>
      <c r="E93" s="560"/>
      <c r="F93" s="560"/>
      <c r="G93" s="560"/>
      <c r="H93" s="560"/>
      <c r="I93" s="560"/>
      <c r="J93" s="560"/>
      <c r="K93" s="560" t="s">
        <v>3396</v>
      </c>
      <c r="L93" s="560" t="s">
        <v>3396</v>
      </c>
      <c r="M93" s="560"/>
      <c r="N93" s="560" t="s">
        <v>3396</v>
      </c>
      <c r="O93" s="560"/>
      <c r="P93" s="560" t="s">
        <v>3396</v>
      </c>
      <c r="Q93" s="560"/>
      <c r="R93" s="560"/>
      <c r="S93" s="560"/>
      <c r="T93" s="560"/>
      <c r="U93" s="560"/>
      <c r="V93" s="560"/>
      <c r="W93" s="560"/>
      <c r="X93" s="560"/>
      <c r="Y93" s="560"/>
      <c r="Z93" s="329"/>
      <c r="AA93" s="329"/>
      <c r="AB93" s="329"/>
      <c r="AC93" s="329"/>
      <c r="AD93" s="443"/>
      <c r="AE93" s="329"/>
      <c r="AF93" s="329"/>
      <c r="AG93" s="329"/>
      <c r="AH93" s="329"/>
      <c r="AI93" s="329"/>
      <c r="AJ93" s="329"/>
      <c r="AK93" s="329"/>
      <c r="AL93" s="329"/>
      <c r="AM93" s="329"/>
      <c r="AN93" s="329"/>
      <c r="AO93" s="329"/>
      <c r="AP93" s="329"/>
    </row>
    <row r="94" spans="1:42" x14ac:dyDescent="0.25">
      <c r="A94" s="329"/>
      <c r="B94" s="440" t="s">
        <v>4369</v>
      </c>
      <c r="C94" s="279"/>
      <c r="D94" s="558"/>
      <c r="E94" s="329"/>
      <c r="F94" s="329"/>
      <c r="G94" s="329"/>
      <c r="H94" s="329"/>
      <c r="I94" s="329"/>
      <c r="J94" s="329"/>
      <c r="K94" s="329"/>
      <c r="L94" s="329"/>
      <c r="M94" s="329"/>
      <c r="N94" s="329"/>
      <c r="O94" s="329"/>
      <c r="P94" s="329"/>
      <c r="Q94" s="329"/>
      <c r="R94" s="329"/>
      <c r="S94" s="329"/>
      <c r="T94" s="329"/>
      <c r="U94" s="329"/>
      <c r="V94" s="329"/>
      <c r="W94" s="329"/>
      <c r="X94" s="329"/>
      <c r="Y94" s="329"/>
      <c r="Z94" s="329"/>
      <c r="AA94" s="329"/>
      <c r="AB94" s="329"/>
      <c r="AC94" s="329"/>
      <c r="AD94" s="443"/>
      <c r="AE94" s="329"/>
      <c r="AF94" s="329"/>
      <c r="AG94" s="329"/>
      <c r="AH94" s="329"/>
      <c r="AI94" s="329"/>
      <c r="AJ94" s="329"/>
      <c r="AK94" s="329"/>
      <c r="AL94" s="329"/>
      <c r="AM94" s="329"/>
      <c r="AN94" s="329"/>
      <c r="AO94" s="329"/>
      <c r="AP94" s="329"/>
    </row>
    <row r="95" spans="1:42" x14ac:dyDescent="0.25">
      <c r="A95" s="329"/>
      <c r="B95" s="329" t="s">
        <v>2901</v>
      </c>
      <c r="C95" s="279">
        <f t="shared" ref="C95:C104" si="2">ROUND(C42*1.05,0)</f>
        <v>489</v>
      </c>
      <c r="D95" s="558" t="s">
        <v>4536</v>
      </c>
      <c r="E95" s="329"/>
      <c r="F95" s="329"/>
      <c r="G95" s="329"/>
      <c r="H95" s="329"/>
      <c r="I95" s="329"/>
      <c r="J95" s="329"/>
      <c r="K95" s="329"/>
      <c r="L95" s="329"/>
      <c r="M95" s="329"/>
      <c r="N95" s="329"/>
      <c r="O95" s="329"/>
      <c r="P95" s="329"/>
      <c r="Q95" s="329"/>
      <c r="R95" s="329"/>
      <c r="S95" s="329"/>
      <c r="T95" s="329"/>
      <c r="U95" s="329"/>
      <c r="V95" s="329"/>
      <c r="W95" s="329"/>
      <c r="X95" s="329"/>
      <c r="Y95" s="218" t="s">
        <v>4545</v>
      </c>
      <c r="Z95" s="329"/>
      <c r="AA95" s="329"/>
      <c r="AB95" s="329"/>
      <c r="AC95" s="329"/>
      <c r="AD95" s="443"/>
      <c r="AE95" s="329"/>
      <c r="AF95" s="329"/>
      <c r="AG95" s="329"/>
      <c r="AH95" s="329"/>
      <c r="AI95" s="329"/>
      <c r="AJ95" s="329"/>
      <c r="AK95" s="329"/>
      <c r="AL95" s="329"/>
      <c r="AM95" s="329"/>
      <c r="AN95" s="329"/>
      <c r="AO95" s="329"/>
      <c r="AP95" s="329"/>
    </row>
    <row r="96" spans="1:42" x14ac:dyDescent="0.25">
      <c r="A96" s="329"/>
      <c r="B96" s="329" t="s">
        <v>2903</v>
      </c>
      <c r="C96" s="279">
        <f t="shared" si="2"/>
        <v>595</v>
      </c>
      <c r="D96" s="558" t="s">
        <v>4537</v>
      </c>
      <c r="E96" s="329"/>
      <c r="F96" s="329"/>
      <c r="G96" s="329"/>
      <c r="H96" s="329"/>
      <c r="I96" s="329"/>
      <c r="J96" s="329"/>
      <c r="K96" s="329"/>
      <c r="L96" s="329"/>
      <c r="M96" s="329"/>
      <c r="N96" s="329"/>
      <c r="O96" s="329"/>
      <c r="P96" s="329"/>
      <c r="Q96" s="329"/>
      <c r="R96" s="329"/>
      <c r="S96" s="329"/>
      <c r="T96" s="329"/>
      <c r="U96" s="329"/>
      <c r="V96" s="329"/>
      <c r="W96" s="329"/>
      <c r="X96" s="329"/>
      <c r="Y96" s="218" t="s">
        <v>4518</v>
      </c>
      <c r="Z96" s="329"/>
      <c r="AA96" s="329"/>
      <c r="AB96" s="329"/>
      <c r="AC96" s="329"/>
      <c r="AD96" s="443"/>
      <c r="AE96" s="329"/>
      <c r="AF96" s="329"/>
      <c r="AG96" s="329"/>
      <c r="AH96" s="329"/>
      <c r="AI96" s="329"/>
      <c r="AJ96" s="329"/>
      <c r="AK96" s="329"/>
      <c r="AL96" s="329"/>
      <c r="AM96" s="329"/>
      <c r="AN96" s="329"/>
      <c r="AO96" s="329"/>
      <c r="AP96" s="329"/>
    </row>
    <row r="97" spans="1:42" x14ac:dyDescent="0.25">
      <c r="A97" s="329"/>
      <c r="B97" s="329" t="s">
        <v>2905</v>
      </c>
      <c r="C97" s="279">
        <f t="shared" si="2"/>
        <v>595</v>
      </c>
      <c r="D97" s="558" t="s">
        <v>4538</v>
      </c>
      <c r="E97" s="329"/>
      <c r="F97" s="329"/>
      <c r="G97" s="329"/>
      <c r="H97" s="329"/>
      <c r="I97" s="329"/>
      <c r="J97" s="329"/>
      <c r="K97" s="329"/>
      <c r="L97" s="329"/>
      <c r="M97" s="329"/>
      <c r="N97" s="329"/>
      <c r="O97" s="329"/>
      <c r="P97" s="329"/>
      <c r="Q97" s="329"/>
      <c r="R97" s="329"/>
      <c r="S97" s="329"/>
      <c r="T97" s="329"/>
      <c r="U97" s="329"/>
      <c r="V97" s="329"/>
      <c r="W97" s="329"/>
      <c r="X97" s="329"/>
      <c r="Y97" s="218" t="s">
        <v>4546</v>
      </c>
      <c r="Z97" s="329"/>
      <c r="AA97" s="329"/>
      <c r="AB97" s="329"/>
      <c r="AC97" s="329"/>
      <c r="AD97" s="443"/>
      <c r="AE97" s="329"/>
      <c r="AF97" s="329"/>
      <c r="AG97" s="329"/>
      <c r="AH97" s="329"/>
      <c r="AI97" s="329"/>
      <c r="AJ97" s="329"/>
      <c r="AK97" s="329"/>
      <c r="AL97" s="329"/>
      <c r="AM97" s="329"/>
      <c r="AN97" s="329"/>
      <c r="AO97" s="329"/>
      <c r="AP97" s="329"/>
    </row>
    <row r="98" spans="1:42" ht="30" x14ac:dyDescent="0.25">
      <c r="A98" s="329"/>
      <c r="B98" s="329" t="s">
        <v>2907</v>
      </c>
      <c r="C98" s="279">
        <f t="shared" si="2"/>
        <v>1244</v>
      </c>
      <c r="D98" s="558" t="s">
        <v>4539</v>
      </c>
      <c r="E98" s="329"/>
      <c r="F98" s="329"/>
      <c r="G98" s="329"/>
      <c r="H98" s="329"/>
      <c r="I98" s="329"/>
      <c r="J98" s="329"/>
      <c r="K98" s="329"/>
      <c r="L98" s="329"/>
      <c r="M98" s="329"/>
      <c r="N98" s="329"/>
      <c r="O98" s="329"/>
      <c r="P98" s="329"/>
      <c r="Q98" s="329"/>
      <c r="R98" s="329"/>
      <c r="S98" s="329"/>
      <c r="T98" s="329"/>
      <c r="U98" s="329"/>
      <c r="V98" s="329"/>
      <c r="W98" s="329"/>
      <c r="X98" s="329"/>
      <c r="Y98" s="218" t="s">
        <v>4547</v>
      </c>
      <c r="Z98" s="329"/>
      <c r="AA98" s="329"/>
      <c r="AB98" s="329"/>
      <c r="AC98" s="329"/>
      <c r="AD98" s="443"/>
      <c r="AE98" s="329"/>
      <c r="AF98" s="329"/>
      <c r="AG98" s="329"/>
      <c r="AH98" s="329"/>
      <c r="AI98" s="329"/>
      <c r="AJ98" s="329"/>
      <c r="AK98" s="329"/>
      <c r="AL98" s="329"/>
      <c r="AM98" s="329"/>
      <c r="AN98" s="329"/>
      <c r="AO98" s="329"/>
      <c r="AP98" s="329"/>
    </row>
    <row r="99" spans="1:42" x14ac:dyDescent="0.25">
      <c r="A99" s="329"/>
      <c r="B99" s="329" t="s">
        <v>2909</v>
      </c>
      <c r="C99" s="279">
        <f t="shared" si="2"/>
        <v>548</v>
      </c>
      <c r="D99" s="558" t="s">
        <v>4518</v>
      </c>
      <c r="E99" s="329"/>
      <c r="F99" s="329"/>
      <c r="G99" s="329"/>
      <c r="H99" s="329"/>
      <c r="I99" s="329"/>
      <c r="J99" s="329"/>
      <c r="K99" s="329"/>
      <c r="L99" s="329"/>
      <c r="M99" s="329"/>
      <c r="N99" s="329"/>
      <c r="O99" s="329"/>
      <c r="P99" s="329"/>
      <c r="Q99" s="329"/>
      <c r="R99" s="329"/>
      <c r="S99" s="329"/>
      <c r="T99" s="329"/>
      <c r="U99" s="329"/>
      <c r="V99" s="329"/>
      <c r="W99" s="329"/>
      <c r="X99" s="329"/>
      <c r="Y99" s="218" t="s">
        <v>4548</v>
      </c>
      <c r="Z99" s="329"/>
      <c r="AA99" s="329"/>
      <c r="AB99" s="329"/>
      <c r="AC99" s="329"/>
      <c r="AD99" s="443"/>
      <c r="AE99" s="329"/>
      <c r="AF99" s="329"/>
      <c r="AG99" s="329"/>
      <c r="AH99" s="329"/>
      <c r="AI99" s="329"/>
      <c r="AJ99" s="329"/>
      <c r="AK99" s="329"/>
      <c r="AL99" s="329"/>
      <c r="AM99" s="329"/>
      <c r="AN99" s="329"/>
      <c r="AO99" s="329"/>
      <c r="AP99" s="329"/>
    </row>
    <row r="100" spans="1:42" x14ac:dyDescent="0.25">
      <c r="A100" s="329"/>
      <c r="B100" s="329" t="s">
        <v>2911</v>
      </c>
      <c r="C100" s="279">
        <f t="shared" si="2"/>
        <v>374</v>
      </c>
      <c r="D100" s="558" t="s">
        <v>4540</v>
      </c>
      <c r="E100" s="329"/>
      <c r="F100" s="329"/>
      <c r="G100" s="329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29"/>
      <c r="V100" s="329"/>
      <c r="W100" s="329"/>
      <c r="X100" s="329"/>
      <c r="Y100" s="218" t="s">
        <v>4549</v>
      </c>
      <c r="Z100" s="329"/>
      <c r="AA100" s="329"/>
      <c r="AB100" s="329"/>
      <c r="AC100" s="329"/>
      <c r="AD100" s="443"/>
      <c r="AE100" s="329"/>
      <c r="AF100" s="329"/>
      <c r="AG100" s="329"/>
      <c r="AH100" s="329"/>
      <c r="AI100" s="329"/>
      <c r="AJ100" s="329"/>
      <c r="AK100" s="329"/>
      <c r="AL100" s="329"/>
      <c r="AM100" s="329"/>
      <c r="AN100" s="329"/>
      <c r="AO100" s="329"/>
      <c r="AP100" s="329"/>
    </row>
    <row r="101" spans="1:42" x14ac:dyDescent="0.25">
      <c r="A101" s="329"/>
      <c r="B101" s="329" t="s">
        <v>2913</v>
      </c>
      <c r="C101" s="279">
        <f t="shared" si="2"/>
        <v>312</v>
      </c>
      <c r="D101" s="558" t="s">
        <v>4541</v>
      </c>
      <c r="E101" s="329"/>
      <c r="F101" s="329"/>
      <c r="G101" s="329"/>
      <c r="H101" s="329"/>
      <c r="I101" s="329"/>
      <c r="J101" s="329"/>
      <c r="K101" s="329"/>
      <c r="L101" s="329"/>
      <c r="M101" s="329"/>
      <c r="N101" s="329"/>
      <c r="O101" s="329"/>
      <c r="P101" s="329"/>
      <c r="Q101" s="329"/>
      <c r="R101" s="329"/>
      <c r="S101" s="329"/>
      <c r="T101" s="329"/>
      <c r="U101" s="329"/>
      <c r="V101" s="329"/>
      <c r="W101" s="329"/>
      <c r="X101" s="329"/>
      <c r="Y101" s="218" t="s">
        <v>4550</v>
      </c>
      <c r="Z101" s="329"/>
      <c r="AA101" s="329"/>
      <c r="AB101" s="329"/>
      <c r="AC101" s="329"/>
      <c r="AD101" s="443"/>
      <c r="AE101" s="329"/>
      <c r="AF101" s="329"/>
      <c r="AG101" s="329"/>
      <c r="AH101" s="329"/>
      <c r="AI101" s="329"/>
      <c r="AJ101" s="329"/>
      <c r="AK101" s="329"/>
      <c r="AL101" s="329"/>
      <c r="AM101" s="329"/>
      <c r="AN101" s="329"/>
      <c r="AO101" s="329"/>
      <c r="AP101" s="329"/>
    </row>
    <row r="102" spans="1:42" ht="30" x14ac:dyDescent="0.25">
      <c r="A102" s="329"/>
      <c r="B102" s="329" t="s">
        <v>2915</v>
      </c>
      <c r="C102" s="279">
        <f t="shared" si="2"/>
        <v>334</v>
      </c>
      <c r="D102" s="558" t="s">
        <v>4542</v>
      </c>
      <c r="E102" s="329"/>
      <c r="F102" s="329"/>
      <c r="G102" s="329"/>
      <c r="H102" s="329"/>
      <c r="I102" s="329"/>
      <c r="J102" s="329"/>
      <c r="K102" s="329"/>
      <c r="L102" s="329"/>
      <c r="M102" s="329"/>
      <c r="N102" s="329"/>
      <c r="O102" s="329"/>
      <c r="P102" s="329"/>
      <c r="Q102" s="329"/>
      <c r="R102" s="329"/>
      <c r="S102" s="329"/>
      <c r="T102" s="329"/>
      <c r="U102" s="329"/>
      <c r="V102" s="329"/>
      <c r="W102" s="329"/>
      <c r="X102" s="329"/>
      <c r="Y102" s="218" t="s">
        <v>4551</v>
      </c>
      <c r="Z102" s="329"/>
      <c r="AA102" s="329"/>
      <c r="AB102" s="329"/>
      <c r="AC102" s="329"/>
      <c r="AD102" s="443"/>
      <c r="AE102" s="329"/>
      <c r="AF102" s="329"/>
      <c r="AG102" s="329"/>
      <c r="AH102" s="329"/>
      <c r="AI102" s="329"/>
      <c r="AJ102" s="329"/>
      <c r="AK102" s="329"/>
      <c r="AL102" s="329"/>
      <c r="AM102" s="329"/>
      <c r="AN102" s="329"/>
      <c r="AO102" s="329"/>
      <c r="AP102" s="329"/>
    </row>
    <row r="103" spans="1:42" ht="30" x14ac:dyDescent="0.25">
      <c r="A103" s="329"/>
      <c r="B103" s="329" t="s">
        <v>2917</v>
      </c>
      <c r="C103" s="279">
        <f t="shared" si="2"/>
        <v>128</v>
      </c>
      <c r="D103" s="558" t="s">
        <v>4543</v>
      </c>
      <c r="E103" s="329"/>
      <c r="F103" s="329"/>
      <c r="G103" s="329"/>
      <c r="H103" s="329"/>
      <c r="I103" s="329"/>
      <c r="J103" s="329"/>
      <c r="K103" s="329"/>
      <c r="L103" s="329"/>
      <c r="M103" s="329"/>
      <c r="N103" s="329"/>
      <c r="O103" s="329"/>
      <c r="P103" s="329"/>
      <c r="Q103" s="329"/>
      <c r="R103" s="329"/>
      <c r="S103" s="329"/>
      <c r="T103" s="329"/>
      <c r="U103" s="329"/>
      <c r="V103" s="329"/>
      <c r="W103" s="329"/>
      <c r="X103" s="329"/>
      <c r="Y103" s="218" t="s">
        <v>4552</v>
      </c>
      <c r="Z103" s="329"/>
      <c r="AA103" s="329"/>
      <c r="AB103" s="329"/>
      <c r="AC103" s="329"/>
      <c r="AD103" s="443"/>
      <c r="AE103" s="329"/>
      <c r="AF103" s="329"/>
      <c r="AG103" s="329"/>
      <c r="AH103" s="329"/>
      <c r="AI103" s="329"/>
      <c r="AJ103" s="329"/>
      <c r="AK103" s="329"/>
      <c r="AL103" s="329"/>
      <c r="AM103" s="329"/>
      <c r="AN103" s="329"/>
      <c r="AO103" s="329"/>
      <c r="AP103" s="329"/>
    </row>
    <row r="104" spans="1:42" ht="45" x14ac:dyDescent="0.25">
      <c r="A104" s="329"/>
      <c r="B104" s="329" t="s">
        <v>4372</v>
      </c>
      <c r="C104" s="279">
        <f t="shared" si="2"/>
        <v>1707</v>
      </c>
      <c r="D104" s="558" t="s">
        <v>4544</v>
      </c>
      <c r="E104" s="329"/>
      <c r="F104" s="329"/>
      <c r="G104" s="329"/>
      <c r="H104" s="329"/>
      <c r="I104" s="329"/>
      <c r="J104" s="329"/>
      <c r="K104" s="329"/>
      <c r="L104" s="329"/>
      <c r="M104" s="329"/>
      <c r="N104" s="329"/>
      <c r="O104" s="329"/>
      <c r="P104" s="329"/>
      <c r="Q104" s="329"/>
      <c r="R104" s="329"/>
      <c r="S104" s="329"/>
      <c r="T104" s="329"/>
      <c r="U104" s="329"/>
      <c r="V104" s="329"/>
      <c r="W104" s="329"/>
      <c r="X104" s="329"/>
      <c r="Y104" s="218" t="s">
        <v>4553</v>
      </c>
      <c r="Z104" s="329"/>
      <c r="AA104" s="329"/>
      <c r="AB104" s="329"/>
      <c r="AC104" s="329"/>
      <c r="AD104" s="443"/>
      <c r="AE104" s="329"/>
      <c r="AF104" s="329"/>
      <c r="AG104" s="329"/>
      <c r="AH104" s="329"/>
      <c r="AI104" s="329"/>
      <c r="AJ104" s="329"/>
      <c r="AK104" s="329"/>
      <c r="AL104" s="329"/>
      <c r="AM104" s="329"/>
      <c r="AN104" s="329"/>
      <c r="AO104" s="329"/>
      <c r="AP104" s="329"/>
    </row>
    <row r="105" spans="1:42" s="115" customFormat="1" ht="22.5" customHeight="1" x14ac:dyDescent="0.25">
      <c r="A105" s="185"/>
      <c r="B105" s="186" t="s">
        <v>4374</v>
      </c>
      <c r="C105" s="279">
        <f>ROUND(C61*1.05,0)</f>
        <v>128</v>
      </c>
      <c r="D105" s="558" t="s">
        <v>4663</v>
      </c>
      <c r="E105" s="350"/>
      <c r="F105" s="350"/>
      <c r="G105" s="350"/>
      <c r="H105" s="441"/>
      <c r="I105" s="442"/>
      <c r="J105" s="442"/>
      <c r="K105" s="442"/>
      <c r="L105" s="442"/>
      <c r="M105" s="442"/>
      <c r="N105" s="442"/>
      <c r="O105" s="442"/>
      <c r="P105" s="442"/>
      <c r="Q105" s="442"/>
      <c r="R105" s="442"/>
      <c r="S105" s="442"/>
      <c r="T105" s="442"/>
      <c r="U105" s="442"/>
      <c r="V105" s="442"/>
      <c r="W105" s="442"/>
      <c r="X105" s="442"/>
      <c r="Y105" s="558" t="s">
        <v>4663</v>
      </c>
      <c r="Z105" s="442"/>
      <c r="AA105" s="442"/>
      <c r="AB105" s="442"/>
      <c r="AC105" s="442"/>
      <c r="AD105" s="444"/>
      <c r="AE105" s="442"/>
      <c r="AF105" s="442"/>
      <c r="AG105" s="442"/>
      <c r="AH105" s="442"/>
      <c r="AI105" s="442"/>
      <c r="AJ105" s="442"/>
      <c r="AK105" s="442"/>
      <c r="AL105" s="442"/>
      <c r="AM105" s="442"/>
      <c r="AN105" s="442"/>
      <c r="AO105" s="442"/>
      <c r="AP105" s="442"/>
    </row>
    <row r="106" spans="1:42" x14ac:dyDescent="0.25">
      <c r="A106" s="185"/>
      <c r="B106" s="186" t="s">
        <v>2929</v>
      </c>
      <c r="C106" s="279">
        <v>256</v>
      </c>
      <c r="D106" s="558" t="s">
        <v>4664</v>
      </c>
      <c r="E106" s="329"/>
      <c r="F106" s="329"/>
      <c r="G106" s="329"/>
      <c r="H106" s="329"/>
      <c r="I106" s="329"/>
      <c r="J106" s="329"/>
      <c r="K106" s="329"/>
      <c r="L106" s="329"/>
      <c r="M106" s="329"/>
      <c r="N106" s="329"/>
      <c r="O106" s="329"/>
      <c r="P106" s="329"/>
      <c r="Q106" s="329"/>
      <c r="R106" s="329"/>
      <c r="S106" s="329"/>
      <c r="T106" s="329"/>
      <c r="U106" s="329"/>
      <c r="V106" s="329"/>
      <c r="W106" s="329"/>
      <c r="X106" s="329"/>
      <c r="Y106" s="558" t="s">
        <v>4664</v>
      </c>
      <c r="Z106" s="329"/>
      <c r="AA106" s="329"/>
      <c r="AB106" s="329"/>
      <c r="AC106" s="329"/>
      <c r="AD106" s="329"/>
      <c r="AE106" s="329"/>
      <c r="AF106" s="329"/>
      <c r="AG106" s="329"/>
      <c r="AH106" s="329"/>
      <c r="AI106" s="329"/>
      <c r="AJ106" s="329"/>
      <c r="AK106" s="329"/>
      <c r="AL106" s="329"/>
      <c r="AM106" s="329"/>
      <c r="AN106" s="329"/>
      <c r="AO106" s="329"/>
      <c r="AP106" s="329"/>
    </row>
    <row r="108" spans="1:42" ht="16.5" customHeight="1" x14ac:dyDescent="0.25">
      <c r="A108" s="716" t="s">
        <v>4377</v>
      </c>
      <c r="B108" s="716"/>
      <c r="C108" s="716"/>
      <c r="D108" s="716"/>
      <c r="E108" s="716"/>
      <c r="F108" s="716"/>
      <c r="G108" s="716"/>
      <c r="H108" s="716"/>
      <c r="I108" s="716"/>
      <c r="J108" s="716"/>
      <c r="K108" s="716"/>
      <c r="L108" s="716"/>
      <c r="M108" s="716"/>
      <c r="N108" s="716"/>
      <c r="O108" s="716"/>
      <c r="P108" s="716"/>
      <c r="Q108" s="716"/>
      <c r="R108" s="716"/>
      <c r="S108" s="716"/>
      <c r="T108" s="716"/>
      <c r="U108" s="716"/>
      <c r="V108" s="716"/>
      <c r="W108" s="716"/>
      <c r="X108" s="716"/>
      <c r="Y108" s="716"/>
      <c r="Z108" s="716"/>
      <c r="AA108" s="716"/>
      <c r="AB108" s="716"/>
      <c r="AC108" s="716"/>
      <c r="AD108" s="716"/>
      <c r="AE108" s="716"/>
      <c r="AF108" s="716"/>
      <c r="AG108" s="716"/>
      <c r="AH108" s="716"/>
      <c r="AI108" s="716"/>
      <c r="AJ108" s="716"/>
      <c r="AK108" s="716"/>
      <c r="AL108" s="716"/>
      <c r="AM108" s="716"/>
      <c r="AN108" s="716"/>
      <c r="AO108" s="716"/>
      <c r="AP108" s="716"/>
    </row>
    <row r="110" spans="1:42" x14ac:dyDescent="0.25">
      <c r="A110" s="717" t="s">
        <v>1536</v>
      </c>
      <c r="B110" s="717" t="s">
        <v>1537</v>
      </c>
      <c r="C110" s="717" t="s">
        <v>2065</v>
      </c>
      <c r="D110" s="715" t="s">
        <v>7</v>
      </c>
      <c r="E110" s="715"/>
      <c r="F110" s="715"/>
      <c r="G110" s="715"/>
      <c r="H110" s="715"/>
      <c r="I110" s="715"/>
      <c r="J110" s="715"/>
      <c r="K110" s="715"/>
      <c r="L110" s="715"/>
      <c r="M110" s="715"/>
      <c r="N110" s="715"/>
      <c r="O110" s="715"/>
      <c r="P110" s="715"/>
      <c r="Q110" s="715"/>
      <c r="R110" s="715"/>
      <c r="S110" s="715"/>
      <c r="T110" s="715"/>
      <c r="U110" s="715"/>
      <c r="V110" s="715"/>
      <c r="W110" s="715"/>
      <c r="X110" s="715"/>
      <c r="Y110" s="720" t="s">
        <v>8</v>
      </c>
      <c r="Z110" s="721"/>
      <c r="AA110" s="721"/>
      <c r="AB110" s="721"/>
      <c r="AC110" s="721"/>
      <c r="AD110" s="721"/>
      <c r="AE110" s="721"/>
      <c r="AF110" s="721"/>
      <c r="AG110" s="721"/>
      <c r="AH110" s="721"/>
      <c r="AI110" s="721"/>
      <c r="AJ110" s="721"/>
      <c r="AK110" s="721"/>
      <c r="AL110" s="721"/>
      <c r="AM110" s="721"/>
      <c r="AN110" s="721"/>
      <c r="AO110" s="721"/>
      <c r="AP110" s="722"/>
    </row>
    <row r="111" spans="1:42" ht="15" customHeight="1" x14ac:dyDescent="0.25">
      <c r="A111" s="718"/>
      <c r="B111" s="718"/>
      <c r="C111" s="718"/>
      <c r="D111" s="678" t="s">
        <v>1536</v>
      </c>
      <c r="E111" s="437" t="str">
        <f t="shared" ref="E111:X111" si="3">_xlfn.CONCAT(E14,".r")</f>
        <v>2.10.651.1.r</v>
      </c>
      <c r="F111" s="437" t="str">
        <f t="shared" si="3"/>
        <v>2.10.650.1.r</v>
      </c>
      <c r="G111" s="437" t="str">
        <f t="shared" si="3"/>
        <v>2.10.652.1.r</v>
      </c>
      <c r="H111" s="437" t="str">
        <f t="shared" si="3"/>
        <v>2.10.661.1.r</v>
      </c>
      <c r="I111" s="437" t="str">
        <f t="shared" si="3"/>
        <v>2.10.656.1.r</v>
      </c>
      <c r="J111" s="437" t="str">
        <f t="shared" si="3"/>
        <v>2.10.657.1.r</v>
      </c>
      <c r="K111" s="437" t="str">
        <f t="shared" si="3"/>
        <v>2.10.659.1.r</v>
      </c>
      <c r="L111" s="437" t="str">
        <f t="shared" si="3"/>
        <v>2.10.658.1.r</v>
      </c>
      <c r="M111" s="437" t="str">
        <f t="shared" si="3"/>
        <v>2.10.653.1.r</v>
      </c>
      <c r="N111" s="437" t="str">
        <f t="shared" si="3"/>
        <v>2.10.660.1.r</v>
      </c>
      <c r="O111" s="437" t="str">
        <f t="shared" si="3"/>
        <v>2.10.654.1.r</v>
      </c>
      <c r="P111" s="437" t="str">
        <f t="shared" si="3"/>
        <v>2.10.655.1.r</v>
      </c>
      <c r="Q111" s="437" t="str">
        <f t="shared" si="3"/>
        <v>2.10.655.3.r</v>
      </c>
      <c r="R111" s="437" t="str">
        <f t="shared" si="3"/>
        <v>2.10.654.3.r</v>
      </c>
      <c r="S111" s="437" t="str">
        <f t="shared" si="3"/>
        <v>2.10.651.3.r</v>
      </c>
      <c r="T111" s="437" t="str">
        <f t="shared" si="3"/>
        <v>2.10.650.3.r</v>
      </c>
      <c r="U111" s="437" t="str">
        <f t="shared" si="3"/>
        <v>2.10.656.3.r</v>
      </c>
      <c r="V111" s="437" t="str">
        <f t="shared" si="3"/>
        <v>2.10.657.3.r</v>
      </c>
      <c r="W111" s="437" t="str">
        <f t="shared" si="3"/>
        <v>2.10.652.3.r</v>
      </c>
      <c r="X111" s="437" t="str">
        <f t="shared" si="3"/>
        <v>2.10.653.3.r</v>
      </c>
      <c r="Y111" s="723" t="s">
        <v>1536</v>
      </c>
      <c r="Z111" s="437" t="str">
        <f t="shared" ref="Z111:AP111" si="4">_xlfn.CONCAT(Z14,".r")</f>
        <v>2.10.652.2.r</v>
      </c>
      <c r="AA111" s="437" t="str">
        <f t="shared" si="4"/>
        <v>2.10.650.2.r</v>
      </c>
      <c r="AB111" s="437" t="str">
        <f t="shared" si="4"/>
        <v>2.10.653.2.r</v>
      </c>
      <c r="AC111" s="437" t="str">
        <f t="shared" si="4"/>
        <v>2.10.658.2.r</v>
      </c>
      <c r="AD111" s="437" t="str">
        <f t="shared" si="4"/>
        <v>2.10.651.2.r</v>
      </c>
      <c r="AE111" s="437" t="str">
        <f t="shared" si="4"/>
        <v>2.10.656.2.r</v>
      </c>
      <c r="AF111" s="437" t="str">
        <f t="shared" si="4"/>
        <v>2.10.654.2.r</v>
      </c>
      <c r="AG111" s="437" t="str">
        <f t="shared" si="4"/>
        <v>2.10.657.2.r</v>
      </c>
      <c r="AH111" s="437" t="str">
        <f t="shared" si="4"/>
        <v>2.10.655.2.r</v>
      </c>
      <c r="AI111" s="437" t="str">
        <f t="shared" si="4"/>
        <v>2.10.655.4.r</v>
      </c>
      <c r="AJ111" s="437" t="str">
        <f t="shared" si="4"/>
        <v>2.10.653.4.r</v>
      </c>
      <c r="AK111" s="437" t="str">
        <f t="shared" si="4"/>
        <v>2.10.650.4.r</v>
      </c>
      <c r="AL111" s="437" t="str">
        <f t="shared" si="4"/>
        <v>2.10.651.4.r</v>
      </c>
      <c r="AM111" s="437" t="str">
        <f t="shared" si="4"/>
        <v>2.10.656.4.r</v>
      </c>
      <c r="AN111" s="437" t="str">
        <f t="shared" si="4"/>
        <v>2.10.657.4.r</v>
      </c>
      <c r="AO111" s="437" t="str">
        <f t="shared" si="4"/>
        <v>2.10.654.4.r</v>
      </c>
      <c r="AP111" s="437" t="str">
        <f t="shared" si="4"/>
        <v>2.10.652.4.r</v>
      </c>
    </row>
    <row r="112" spans="1:42" x14ac:dyDescent="0.25">
      <c r="A112" s="719"/>
      <c r="B112" s="719"/>
      <c r="C112" s="719"/>
      <c r="D112" s="678"/>
      <c r="E112" s="435" t="s">
        <v>4344</v>
      </c>
      <c r="F112" s="435" t="s">
        <v>4345</v>
      </c>
      <c r="G112" s="435" t="s">
        <v>4346</v>
      </c>
      <c r="H112" s="435" t="s">
        <v>4347</v>
      </c>
      <c r="I112" s="435" t="s">
        <v>4348</v>
      </c>
      <c r="J112" s="435" t="s">
        <v>4349</v>
      </c>
      <c r="K112" s="435" t="s">
        <v>4350</v>
      </c>
      <c r="L112" s="435" t="s">
        <v>4351</v>
      </c>
      <c r="M112" s="435" t="s">
        <v>4352</v>
      </c>
      <c r="N112" s="435" t="s">
        <v>4353</v>
      </c>
      <c r="O112" s="435" t="s">
        <v>4354</v>
      </c>
      <c r="P112" s="435" t="s">
        <v>4355</v>
      </c>
      <c r="Q112" s="435" t="s">
        <v>4356</v>
      </c>
      <c r="R112" s="435" t="s">
        <v>4357</v>
      </c>
      <c r="S112" s="435" t="s">
        <v>4358</v>
      </c>
      <c r="T112" s="435" t="s">
        <v>4359</v>
      </c>
      <c r="U112" s="436" t="s">
        <v>4360</v>
      </c>
      <c r="V112" s="435" t="s">
        <v>4361</v>
      </c>
      <c r="W112" s="435" t="s">
        <v>4362</v>
      </c>
      <c r="X112" s="435" t="s">
        <v>4363</v>
      </c>
      <c r="Y112" s="724"/>
      <c r="Z112" s="435" t="s">
        <v>4344</v>
      </c>
      <c r="AA112" s="435" t="s">
        <v>4345</v>
      </c>
      <c r="AB112" s="435" t="s">
        <v>4346</v>
      </c>
      <c r="AC112" s="435" t="s">
        <v>4347</v>
      </c>
      <c r="AD112" s="435" t="s">
        <v>4364</v>
      </c>
      <c r="AE112" s="435" t="s">
        <v>4353</v>
      </c>
      <c r="AF112" s="435" t="s">
        <v>4354</v>
      </c>
      <c r="AG112" s="435" t="s">
        <v>4365</v>
      </c>
      <c r="AH112" s="435" t="s">
        <v>4366</v>
      </c>
      <c r="AI112" s="435" t="s">
        <v>4356</v>
      </c>
      <c r="AJ112" s="435" t="s">
        <v>4357</v>
      </c>
      <c r="AK112" s="435" t="s">
        <v>4359</v>
      </c>
      <c r="AL112" s="435" t="s">
        <v>4358</v>
      </c>
      <c r="AM112" s="435" t="s">
        <v>4360</v>
      </c>
      <c r="AN112" s="435" t="s">
        <v>4361</v>
      </c>
      <c r="AO112" s="435" t="s">
        <v>4363</v>
      </c>
      <c r="AP112" s="435" t="s">
        <v>4362</v>
      </c>
    </row>
    <row r="113" spans="1:42" x14ac:dyDescent="0.25">
      <c r="A113" s="563"/>
      <c r="B113" s="438" t="s">
        <v>4368</v>
      </c>
      <c r="C113" s="563"/>
      <c r="D113" s="563"/>
      <c r="E113" s="435"/>
      <c r="F113" s="435"/>
      <c r="G113" s="435"/>
      <c r="H113" s="435"/>
      <c r="I113" s="435"/>
      <c r="J113" s="435"/>
      <c r="K113" s="435"/>
      <c r="L113" s="435"/>
      <c r="M113" s="435"/>
      <c r="N113" s="435"/>
      <c r="O113" s="435"/>
      <c r="P113" s="435"/>
      <c r="Q113" s="435"/>
      <c r="R113" s="435"/>
      <c r="S113" s="435"/>
      <c r="T113" s="435"/>
      <c r="U113" s="436"/>
      <c r="V113" s="435"/>
      <c r="W113" s="435"/>
      <c r="X113" s="435"/>
      <c r="Y113" s="435"/>
      <c r="Z113" s="435"/>
      <c r="AA113" s="435"/>
      <c r="AB113" s="435"/>
      <c r="AC113" s="435"/>
      <c r="AD113" s="435"/>
      <c r="AE113" s="435"/>
      <c r="AF113" s="435"/>
      <c r="AG113" s="435"/>
      <c r="AH113" s="435"/>
      <c r="AI113" s="435"/>
      <c r="AJ113" s="435"/>
      <c r="AK113" s="435"/>
      <c r="AL113" s="435"/>
      <c r="AM113" s="435"/>
      <c r="AN113" s="435"/>
      <c r="AO113" s="435"/>
      <c r="AP113" s="435"/>
    </row>
    <row r="114" spans="1:42" x14ac:dyDescent="0.25">
      <c r="A114" s="329" t="s">
        <v>4471</v>
      </c>
      <c r="B114" s="329" t="s">
        <v>3844</v>
      </c>
      <c r="C114" s="279">
        <v>73</v>
      </c>
      <c r="D114" s="558"/>
      <c r="E114" s="560" t="s">
        <v>3396</v>
      </c>
      <c r="F114" s="560" t="s">
        <v>3396</v>
      </c>
      <c r="G114" s="560" t="s">
        <v>3396</v>
      </c>
      <c r="H114" s="560" t="s">
        <v>3396</v>
      </c>
      <c r="I114" s="560" t="s">
        <v>3396</v>
      </c>
      <c r="J114" s="560" t="s">
        <v>3396</v>
      </c>
      <c r="K114" s="560" t="s">
        <v>3396</v>
      </c>
      <c r="L114" s="560" t="s">
        <v>3396</v>
      </c>
      <c r="M114" s="560" t="s">
        <v>3396</v>
      </c>
      <c r="N114" s="560" t="s">
        <v>3396</v>
      </c>
      <c r="O114" s="560" t="s">
        <v>3396</v>
      </c>
      <c r="P114" s="560" t="s">
        <v>3396</v>
      </c>
      <c r="Q114" s="560" t="s">
        <v>3396</v>
      </c>
      <c r="R114" s="560" t="s">
        <v>3396</v>
      </c>
      <c r="S114" s="560" t="s">
        <v>3396</v>
      </c>
      <c r="T114" s="560" t="s">
        <v>3396</v>
      </c>
      <c r="U114" s="560" t="s">
        <v>3396</v>
      </c>
      <c r="V114" s="560" t="s">
        <v>3396</v>
      </c>
      <c r="W114" s="560" t="s">
        <v>3396</v>
      </c>
      <c r="X114" s="560" t="s">
        <v>3396</v>
      </c>
      <c r="Y114" s="560"/>
      <c r="Z114" s="560" t="s">
        <v>3396</v>
      </c>
      <c r="AA114" s="560" t="s">
        <v>3396</v>
      </c>
      <c r="AB114" s="560" t="s">
        <v>3396</v>
      </c>
      <c r="AC114" s="560" t="s">
        <v>3396</v>
      </c>
      <c r="AD114" s="560" t="s">
        <v>3396</v>
      </c>
      <c r="AE114" s="560" t="s">
        <v>3396</v>
      </c>
      <c r="AF114" s="560" t="s">
        <v>3396</v>
      </c>
      <c r="AG114" s="560" t="s">
        <v>3396</v>
      </c>
      <c r="AH114" s="560" t="s">
        <v>3396</v>
      </c>
      <c r="AI114" s="560" t="s">
        <v>3396</v>
      </c>
      <c r="AJ114" s="560" t="s">
        <v>3396</v>
      </c>
      <c r="AK114" s="560" t="s">
        <v>3396</v>
      </c>
      <c r="AL114" s="560" t="s">
        <v>3396</v>
      </c>
      <c r="AM114" s="560" t="s">
        <v>3396</v>
      </c>
      <c r="AN114" s="560" t="s">
        <v>3396</v>
      </c>
      <c r="AO114" s="560" t="s">
        <v>3396</v>
      </c>
      <c r="AP114" s="560" t="s">
        <v>3396</v>
      </c>
    </row>
    <row r="115" spans="1:42" ht="30" x14ac:dyDescent="0.25">
      <c r="A115" s="329" t="s">
        <v>4472</v>
      </c>
      <c r="B115" s="329" t="s">
        <v>3845</v>
      </c>
      <c r="C115" s="279">
        <v>73</v>
      </c>
      <c r="D115" s="558"/>
      <c r="E115" s="560" t="s">
        <v>3396</v>
      </c>
      <c r="F115" s="560" t="s">
        <v>3396</v>
      </c>
      <c r="G115" s="560" t="s">
        <v>3396</v>
      </c>
      <c r="H115" s="560" t="s">
        <v>3396</v>
      </c>
      <c r="I115" s="560" t="s">
        <v>3396</v>
      </c>
      <c r="J115" s="560" t="s">
        <v>3396</v>
      </c>
      <c r="K115" s="560" t="s">
        <v>3396</v>
      </c>
      <c r="L115" s="560" t="s">
        <v>3396</v>
      </c>
      <c r="M115" s="560" t="s">
        <v>3396</v>
      </c>
      <c r="N115" s="560" t="s">
        <v>3396</v>
      </c>
      <c r="O115" s="560" t="s">
        <v>3396</v>
      </c>
      <c r="P115" s="560" t="s">
        <v>3396</v>
      </c>
      <c r="Q115" s="560" t="s">
        <v>3396</v>
      </c>
      <c r="R115" s="560" t="s">
        <v>3396</v>
      </c>
      <c r="S115" s="560" t="s">
        <v>3396</v>
      </c>
      <c r="T115" s="560" t="s">
        <v>3396</v>
      </c>
      <c r="U115" s="560" t="s">
        <v>3396</v>
      </c>
      <c r="V115" s="560" t="s">
        <v>3396</v>
      </c>
      <c r="W115" s="439" t="s">
        <v>3396</v>
      </c>
      <c r="X115" s="560" t="s">
        <v>3396</v>
      </c>
      <c r="Y115" s="560"/>
      <c r="Z115" s="560" t="s">
        <v>3396</v>
      </c>
      <c r="AA115" s="560" t="s">
        <v>3396</v>
      </c>
      <c r="AB115" s="560" t="s">
        <v>3396</v>
      </c>
      <c r="AC115" s="560" t="s">
        <v>3396</v>
      </c>
      <c r="AD115" s="560" t="s">
        <v>3396</v>
      </c>
      <c r="AE115" s="560" t="s">
        <v>3396</v>
      </c>
      <c r="AF115" s="560" t="s">
        <v>3396</v>
      </c>
      <c r="AG115" s="560" t="s">
        <v>3396</v>
      </c>
      <c r="AH115" s="560" t="s">
        <v>3396</v>
      </c>
      <c r="AI115" s="560" t="s">
        <v>3396</v>
      </c>
      <c r="AJ115" s="560" t="s">
        <v>3396</v>
      </c>
      <c r="AK115" s="560" t="s">
        <v>3396</v>
      </c>
      <c r="AL115" s="560" t="s">
        <v>3396</v>
      </c>
      <c r="AM115" s="560" t="s">
        <v>3396</v>
      </c>
      <c r="AN115" s="560" t="s">
        <v>3396</v>
      </c>
      <c r="AO115" s="560" t="s">
        <v>3396</v>
      </c>
      <c r="AP115" s="560" t="s">
        <v>3396</v>
      </c>
    </row>
    <row r="116" spans="1:42" x14ac:dyDescent="0.25">
      <c r="A116" s="329" t="s">
        <v>4473</v>
      </c>
      <c r="B116" s="329" t="s">
        <v>3514</v>
      </c>
      <c r="C116" s="279">
        <v>122</v>
      </c>
      <c r="D116" s="558"/>
      <c r="E116" s="560" t="s">
        <v>3396</v>
      </c>
      <c r="F116" s="560" t="s">
        <v>3396</v>
      </c>
      <c r="G116" s="560" t="s">
        <v>3396</v>
      </c>
      <c r="H116" s="560" t="s">
        <v>3396</v>
      </c>
      <c r="I116" s="560" t="s">
        <v>3396</v>
      </c>
      <c r="J116" s="560" t="s">
        <v>3396</v>
      </c>
      <c r="K116" s="560" t="s">
        <v>3396</v>
      </c>
      <c r="L116" s="560" t="s">
        <v>3396</v>
      </c>
      <c r="M116" s="560" t="s">
        <v>3396</v>
      </c>
      <c r="N116" s="560" t="s">
        <v>3396</v>
      </c>
      <c r="O116" s="560" t="s">
        <v>3396</v>
      </c>
      <c r="P116" s="560" t="s">
        <v>3396</v>
      </c>
      <c r="Q116" s="560" t="s">
        <v>3396</v>
      </c>
      <c r="R116" s="560" t="s">
        <v>3396</v>
      </c>
      <c r="S116" s="560" t="s">
        <v>3396</v>
      </c>
      <c r="T116" s="560" t="s">
        <v>3396</v>
      </c>
      <c r="U116" s="560" t="s">
        <v>3396</v>
      </c>
      <c r="V116" s="560" t="s">
        <v>3396</v>
      </c>
      <c r="W116" s="439" t="s">
        <v>3396</v>
      </c>
      <c r="X116" s="560" t="s">
        <v>3396</v>
      </c>
      <c r="Y116" s="560"/>
      <c r="Z116" s="560" t="s">
        <v>3396</v>
      </c>
      <c r="AA116" s="560" t="s">
        <v>3396</v>
      </c>
      <c r="AB116" s="560" t="s">
        <v>3396</v>
      </c>
      <c r="AC116" s="560" t="s">
        <v>3396</v>
      </c>
      <c r="AD116" s="560" t="s">
        <v>3396</v>
      </c>
      <c r="AE116" s="560" t="s">
        <v>3396</v>
      </c>
      <c r="AF116" s="560" t="s">
        <v>3396</v>
      </c>
      <c r="AG116" s="560" t="s">
        <v>3396</v>
      </c>
      <c r="AH116" s="560" t="s">
        <v>3396</v>
      </c>
      <c r="AI116" s="560" t="s">
        <v>3396</v>
      </c>
      <c r="AJ116" s="560" t="s">
        <v>3396</v>
      </c>
      <c r="AK116" s="560" t="s">
        <v>3396</v>
      </c>
      <c r="AL116" s="560" t="s">
        <v>3396</v>
      </c>
      <c r="AM116" s="560" t="s">
        <v>3396</v>
      </c>
      <c r="AN116" s="560" t="s">
        <v>3396</v>
      </c>
      <c r="AO116" s="560" t="s">
        <v>3396</v>
      </c>
      <c r="AP116" s="560" t="s">
        <v>3396</v>
      </c>
    </row>
    <row r="117" spans="1:42" x14ac:dyDescent="0.25">
      <c r="A117" s="329" t="s">
        <v>4474</v>
      </c>
      <c r="B117" s="329" t="s">
        <v>3846</v>
      </c>
      <c r="C117" s="279">
        <v>24</v>
      </c>
      <c r="D117" s="558"/>
      <c r="E117" s="560" t="s">
        <v>3396</v>
      </c>
      <c r="F117" s="560" t="s">
        <v>3396</v>
      </c>
      <c r="G117" s="560" t="s">
        <v>3396</v>
      </c>
      <c r="H117" s="560" t="s">
        <v>3396</v>
      </c>
      <c r="I117" s="560" t="s">
        <v>3396</v>
      </c>
      <c r="J117" s="560" t="s">
        <v>3396</v>
      </c>
      <c r="K117" s="560" t="s">
        <v>3396</v>
      </c>
      <c r="L117" s="560" t="s">
        <v>3396</v>
      </c>
      <c r="M117" s="560" t="s">
        <v>3396</v>
      </c>
      <c r="N117" s="560" t="s">
        <v>3396</v>
      </c>
      <c r="O117" s="560" t="s">
        <v>3396</v>
      </c>
      <c r="P117" s="560" t="s">
        <v>3396</v>
      </c>
      <c r="Q117" s="560" t="s">
        <v>3396</v>
      </c>
      <c r="R117" s="560" t="s">
        <v>3396</v>
      </c>
      <c r="S117" s="560" t="s">
        <v>3396</v>
      </c>
      <c r="T117" s="560" t="s">
        <v>3396</v>
      </c>
      <c r="U117" s="560" t="s">
        <v>3396</v>
      </c>
      <c r="V117" s="560" t="s">
        <v>3396</v>
      </c>
      <c r="W117" s="439" t="s">
        <v>3396</v>
      </c>
      <c r="X117" s="560" t="s">
        <v>3396</v>
      </c>
      <c r="Y117" s="560"/>
      <c r="Z117" s="560" t="s">
        <v>3396</v>
      </c>
      <c r="AA117" s="560" t="s">
        <v>3396</v>
      </c>
      <c r="AB117" s="560" t="s">
        <v>3396</v>
      </c>
      <c r="AC117" s="560" t="s">
        <v>3396</v>
      </c>
      <c r="AD117" s="560" t="s">
        <v>3396</v>
      </c>
      <c r="AE117" s="560" t="s">
        <v>3396</v>
      </c>
      <c r="AF117" s="560" t="s">
        <v>3396</v>
      </c>
      <c r="AG117" s="560" t="s">
        <v>3396</v>
      </c>
      <c r="AH117" s="560" t="s">
        <v>3396</v>
      </c>
      <c r="AI117" s="560" t="s">
        <v>3396</v>
      </c>
      <c r="AJ117" s="560" t="s">
        <v>3396</v>
      </c>
      <c r="AK117" s="560" t="s">
        <v>3396</v>
      </c>
      <c r="AL117" s="560" t="s">
        <v>3396</v>
      </c>
      <c r="AM117" s="560" t="s">
        <v>3396</v>
      </c>
      <c r="AN117" s="560" t="s">
        <v>3396</v>
      </c>
      <c r="AO117" s="560" t="s">
        <v>3396</v>
      </c>
      <c r="AP117" s="560" t="s">
        <v>3396</v>
      </c>
    </row>
    <row r="118" spans="1:42" x14ac:dyDescent="0.25">
      <c r="A118" s="329" t="s">
        <v>4475</v>
      </c>
      <c r="B118" s="329" t="s">
        <v>3847</v>
      </c>
      <c r="C118" s="279">
        <v>26</v>
      </c>
      <c r="D118" s="558"/>
      <c r="E118" s="560" t="s">
        <v>3396</v>
      </c>
      <c r="F118" s="560" t="s">
        <v>3396</v>
      </c>
      <c r="G118" s="560" t="s">
        <v>3396</v>
      </c>
      <c r="H118" s="560" t="s">
        <v>3396</v>
      </c>
      <c r="I118" s="560" t="s">
        <v>3396</v>
      </c>
      <c r="J118" s="560" t="s">
        <v>3396</v>
      </c>
      <c r="K118" s="560" t="s">
        <v>3396</v>
      </c>
      <c r="L118" s="560" t="s">
        <v>3396</v>
      </c>
      <c r="M118" s="560" t="s">
        <v>3396</v>
      </c>
      <c r="N118" s="560" t="s">
        <v>3396</v>
      </c>
      <c r="O118" s="560" t="s">
        <v>3396</v>
      </c>
      <c r="P118" s="560" t="s">
        <v>3396</v>
      </c>
      <c r="Q118" s="560" t="s">
        <v>3396</v>
      </c>
      <c r="R118" s="560" t="s">
        <v>3396</v>
      </c>
      <c r="S118" s="560" t="s">
        <v>3396</v>
      </c>
      <c r="T118" s="560" t="s">
        <v>3396</v>
      </c>
      <c r="U118" s="560" t="s">
        <v>3396</v>
      </c>
      <c r="V118" s="560" t="s">
        <v>3396</v>
      </c>
      <c r="W118" s="439" t="s">
        <v>3396</v>
      </c>
      <c r="X118" s="560" t="s">
        <v>3396</v>
      </c>
      <c r="Y118" s="560"/>
      <c r="Z118" s="560" t="s">
        <v>3396</v>
      </c>
      <c r="AA118" s="560" t="s">
        <v>3396</v>
      </c>
      <c r="AB118" s="560" t="s">
        <v>3396</v>
      </c>
      <c r="AC118" s="560" t="s">
        <v>3396</v>
      </c>
      <c r="AD118" s="560" t="s">
        <v>3396</v>
      </c>
      <c r="AE118" s="560" t="s">
        <v>3396</v>
      </c>
      <c r="AF118" s="560" t="s">
        <v>3396</v>
      </c>
      <c r="AG118" s="560" t="s">
        <v>3396</v>
      </c>
      <c r="AH118" s="560" t="s">
        <v>3396</v>
      </c>
      <c r="AI118" s="560" t="s">
        <v>3396</v>
      </c>
      <c r="AJ118" s="560" t="s">
        <v>3396</v>
      </c>
      <c r="AK118" s="560" t="s">
        <v>3396</v>
      </c>
      <c r="AL118" s="560" t="s">
        <v>3396</v>
      </c>
      <c r="AM118" s="560" t="s">
        <v>3396</v>
      </c>
      <c r="AN118" s="560" t="s">
        <v>3396</v>
      </c>
      <c r="AO118" s="560" t="s">
        <v>3396</v>
      </c>
      <c r="AP118" s="560" t="s">
        <v>3396</v>
      </c>
    </row>
    <row r="119" spans="1:42" x14ac:dyDescent="0.25">
      <c r="A119" s="329" t="s">
        <v>4476</v>
      </c>
      <c r="B119" s="329" t="s">
        <v>3848</v>
      </c>
      <c r="C119" s="279">
        <v>122</v>
      </c>
      <c r="D119" s="558"/>
      <c r="E119" s="560" t="s">
        <v>3396</v>
      </c>
      <c r="F119" s="560" t="s">
        <v>3396</v>
      </c>
      <c r="G119" s="560" t="s">
        <v>3396</v>
      </c>
      <c r="H119" s="560" t="s">
        <v>3396</v>
      </c>
      <c r="I119" s="560"/>
      <c r="J119" s="560"/>
      <c r="K119" s="560"/>
      <c r="L119" s="560"/>
      <c r="M119" s="560"/>
      <c r="N119" s="560"/>
      <c r="O119" s="560"/>
      <c r="P119" s="560"/>
      <c r="Q119" s="560"/>
      <c r="R119" s="560"/>
      <c r="S119" s="560"/>
      <c r="T119" s="560"/>
      <c r="U119" s="560"/>
      <c r="V119" s="560"/>
      <c r="W119" s="439"/>
      <c r="X119" s="560"/>
      <c r="Y119" s="560"/>
      <c r="Z119" s="560" t="s">
        <v>3396</v>
      </c>
      <c r="AA119" s="560" t="s">
        <v>3396</v>
      </c>
      <c r="AB119" s="560" t="s">
        <v>3396</v>
      </c>
      <c r="AC119" s="560" t="s">
        <v>3396</v>
      </c>
      <c r="AD119" s="560"/>
      <c r="AE119" s="560"/>
      <c r="AF119" s="560"/>
      <c r="AG119" s="560"/>
      <c r="AH119" s="560"/>
      <c r="AI119" s="560"/>
      <c r="AJ119" s="560"/>
      <c r="AK119" s="560"/>
      <c r="AL119" s="560"/>
      <c r="AM119" s="560"/>
      <c r="AN119" s="560"/>
      <c r="AO119" s="560"/>
      <c r="AP119" s="560"/>
    </row>
    <row r="120" spans="1:42" x14ac:dyDescent="0.25">
      <c r="A120" s="329" t="s">
        <v>4477</v>
      </c>
      <c r="B120" s="329" t="s">
        <v>3849</v>
      </c>
      <c r="C120" s="279">
        <v>122</v>
      </c>
      <c r="D120" s="558"/>
      <c r="E120" s="560"/>
      <c r="F120" s="560"/>
      <c r="G120" s="560"/>
      <c r="H120" s="560"/>
      <c r="I120" s="560" t="s">
        <v>3396</v>
      </c>
      <c r="J120" s="560" t="s">
        <v>3396</v>
      </c>
      <c r="K120" s="560" t="s">
        <v>3396</v>
      </c>
      <c r="L120" s="560" t="s">
        <v>3396</v>
      </c>
      <c r="M120" s="560" t="s">
        <v>3396</v>
      </c>
      <c r="N120" s="560" t="s">
        <v>3396</v>
      </c>
      <c r="O120" s="560" t="s">
        <v>3396</v>
      </c>
      <c r="P120" s="560" t="s">
        <v>3396</v>
      </c>
      <c r="Q120" s="560"/>
      <c r="R120" s="560"/>
      <c r="S120" s="560"/>
      <c r="T120" s="560"/>
      <c r="U120" s="560"/>
      <c r="V120" s="560"/>
      <c r="W120" s="439"/>
      <c r="X120" s="560"/>
      <c r="Y120" s="560"/>
      <c r="Z120" s="560"/>
      <c r="AA120" s="560"/>
      <c r="AB120" s="560"/>
      <c r="AC120" s="560"/>
      <c r="AD120" s="560" t="s">
        <v>3396</v>
      </c>
      <c r="AE120" s="560" t="s">
        <v>3396</v>
      </c>
      <c r="AF120" s="560" t="s">
        <v>3396</v>
      </c>
      <c r="AG120" s="560" t="s">
        <v>3396</v>
      </c>
      <c r="AH120" s="560" t="s">
        <v>3396</v>
      </c>
      <c r="AI120" s="560"/>
      <c r="AJ120" s="560"/>
      <c r="AK120" s="560"/>
      <c r="AL120" s="560"/>
      <c r="AM120" s="560"/>
      <c r="AN120" s="560"/>
      <c r="AO120" s="560"/>
      <c r="AP120" s="560"/>
    </row>
    <row r="121" spans="1:42" x14ac:dyDescent="0.25">
      <c r="A121" s="329" t="s">
        <v>4478</v>
      </c>
      <c r="B121" s="329" t="s">
        <v>3850</v>
      </c>
      <c r="C121" s="279">
        <v>246</v>
      </c>
      <c r="D121" s="558"/>
      <c r="E121" s="560" t="s">
        <v>3396</v>
      </c>
      <c r="F121" s="560"/>
      <c r="G121" s="560" t="s">
        <v>3396</v>
      </c>
      <c r="H121" s="560"/>
      <c r="I121" s="560" t="s">
        <v>3396</v>
      </c>
      <c r="J121" s="560" t="s">
        <v>3396</v>
      </c>
      <c r="K121" s="560" t="s">
        <v>3396</v>
      </c>
      <c r="L121" s="560" t="s">
        <v>3396</v>
      </c>
      <c r="M121" s="560"/>
      <c r="N121" s="560"/>
      <c r="O121" s="560"/>
      <c r="P121" s="560"/>
      <c r="Q121" s="560"/>
      <c r="R121" s="560"/>
      <c r="S121" s="560"/>
      <c r="T121" s="560"/>
      <c r="U121" s="560" t="s">
        <v>3396</v>
      </c>
      <c r="V121" s="560" t="s">
        <v>3396</v>
      </c>
      <c r="W121" s="439" t="s">
        <v>3396</v>
      </c>
      <c r="X121" s="560" t="s">
        <v>3396</v>
      </c>
      <c r="Y121" s="560"/>
      <c r="Z121" s="560" t="s">
        <v>3396</v>
      </c>
      <c r="AA121" s="560"/>
      <c r="AB121" s="560" t="s">
        <v>3396</v>
      </c>
      <c r="AC121" s="560"/>
      <c r="AD121" s="560"/>
      <c r="AE121" s="560"/>
      <c r="AF121" s="560"/>
      <c r="AG121" s="560" t="s">
        <v>3396</v>
      </c>
      <c r="AH121" s="560" t="s">
        <v>3396</v>
      </c>
      <c r="AI121" s="560"/>
      <c r="AJ121" s="560"/>
      <c r="AK121" s="560"/>
      <c r="AL121" s="560"/>
      <c r="AM121" s="560" t="s">
        <v>3396</v>
      </c>
      <c r="AN121" s="560" t="s">
        <v>3396</v>
      </c>
      <c r="AO121" s="560" t="s">
        <v>3396</v>
      </c>
      <c r="AP121" s="560" t="s">
        <v>3396</v>
      </c>
    </row>
    <row r="122" spans="1:42" ht="30" x14ac:dyDescent="0.25">
      <c r="A122" s="329" t="s">
        <v>4479</v>
      </c>
      <c r="B122" s="329" t="s">
        <v>3851</v>
      </c>
      <c r="C122" s="279">
        <v>208</v>
      </c>
      <c r="D122" s="558"/>
      <c r="E122" s="560" t="s">
        <v>3396</v>
      </c>
      <c r="F122" s="560"/>
      <c r="G122" s="560" t="s">
        <v>3396</v>
      </c>
      <c r="H122" s="560"/>
      <c r="I122" s="560" t="s">
        <v>3396</v>
      </c>
      <c r="J122" s="560" t="s">
        <v>3396</v>
      </c>
      <c r="K122" s="560" t="s">
        <v>3396</v>
      </c>
      <c r="L122" s="560" t="s">
        <v>3396</v>
      </c>
      <c r="M122" s="560"/>
      <c r="N122" s="560"/>
      <c r="O122" s="560"/>
      <c r="P122" s="560"/>
      <c r="Q122" s="560"/>
      <c r="R122" s="560"/>
      <c r="S122" s="560"/>
      <c r="T122" s="560"/>
      <c r="U122" s="560" t="s">
        <v>3396</v>
      </c>
      <c r="V122" s="560" t="s">
        <v>3396</v>
      </c>
      <c r="W122" s="439" t="s">
        <v>3396</v>
      </c>
      <c r="X122" s="560" t="s">
        <v>3396</v>
      </c>
      <c r="Y122" s="560"/>
      <c r="Z122" s="560" t="s">
        <v>3396</v>
      </c>
      <c r="AA122" s="560"/>
      <c r="AB122" s="560" t="s">
        <v>3396</v>
      </c>
      <c r="AC122" s="560"/>
      <c r="AD122" s="560"/>
      <c r="AE122" s="560"/>
      <c r="AF122" s="560"/>
      <c r="AG122" s="560" t="s">
        <v>3396</v>
      </c>
      <c r="AH122" s="560" t="s">
        <v>3396</v>
      </c>
      <c r="AI122" s="560"/>
      <c r="AJ122" s="560"/>
      <c r="AK122" s="560"/>
      <c r="AL122" s="560"/>
      <c r="AM122" s="560" t="s">
        <v>3396</v>
      </c>
      <c r="AN122" s="560" t="s">
        <v>3396</v>
      </c>
      <c r="AO122" s="560" t="s">
        <v>3396</v>
      </c>
      <c r="AP122" s="560" t="s">
        <v>3396</v>
      </c>
    </row>
    <row r="123" spans="1:42" ht="30" x14ac:dyDescent="0.25">
      <c r="A123" s="329" t="s">
        <v>4486</v>
      </c>
      <c r="B123" s="329" t="s">
        <v>2925</v>
      </c>
      <c r="C123" s="279">
        <v>679</v>
      </c>
      <c r="D123" s="558"/>
      <c r="E123" s="560" t="s">
        <v>3396</v>
      </c>
      <c r="F123" s="560"/>
      <c r="G123" s="560" t="s">
        <v>3396</v>
      </c>
      <c r="H123" s="560"/>
      <c r="I123" s="560" t="s">
        <v>3396</v>
      </c>
      <c r="J123" s="560" t="s">
        <v>3396</v>
      </c>
      <c r="K123" s="560" t="s">
        <v>3396</v>
      </c>
      <c r="L123" s="560" t="s">
        <v>3396</v>
      </c>
      <c r="M123" s="560"/>
      <c r="N123" s="560"/>
      <c r="O123" s="560"/>
      <c r="P123" s="560"/>
      <c r="Q123" s="560"/>
      <c r="R123" s="560"/>
      <c r="S123" s="560"/>
      <c r="T123" s="560"/>
      <c r="U123" s="560" t="s">
        <v>3396</v>
      </c>
      <c r="V123" s="560" t="s">
        <v>3396</v>
      </c>
      <c r="W123" s="439" t="s">
        <v>3396</v>
      </c>
      <c r="X123" s="560" t="s">
        <v>3396</v>
      </c>
      <c r="Y123" s="560"/>
      <c r="Z123" s="560" t="s">
        <v>3396</v>
      </c>
      <c r="AA123" s="560"/>
      <c r="AB123" s="560" t="s">
        <v>3396</v>
      </c>
      <c r="AC123" s="560"/>
      <c r="AD123" s="560"/>
      <c r="AE123" s="560"/>
      <c r="AF123" s="560"/>
      <c r="AG123" s="560" t="s">
        <v>3396</v>
      </c>
      <c r="AH123" s="560" t="s">
        <v>3396</v>
      </c>
      <c r="AI123" s="560"/>
      <c r="AJ123" s="560"/>
      <c r="AK123" s="560"/>
      <c r="AL123" s="560"/>
      <c r="AM123" s="560" t="s">
        <v>3396</v>
      </c>
      <c r="AN123" s="560" t="s">
        <v>3396</v>
      </c>
      <c r="AO123" s="560" t="s">
        <v>3396</v>
      </c>
      <c r="AP123" s="560" t="s">
        <v>3396</v>
      </c>
    </row>
    <row r="124" spans="1:42" ht="45" x14ac:dyDescent="0.25">
      <c r="A124" s="329" t="s">
        <v>4481</v>
      </c>
      <c r="B124" s="329" t="s">
        <v>3852</v>
      </c>
      <c r="C124" s="279">
        <v>246</v>
      </c>
      <c r="D124" s="558"/>
      <c r="E124" s="560"/>
      <c r="F124" s="560"/>
      <c r="G124" s="560" t="s">
        <v>3396</v>
      </c>
      <c r="H124" s="560" t="s">
        <v>3396</v>
      </c>
      <c r="I124" s="560" t="s">
        <v>3396</v>
      </c>
      <c r="J124" s="560" t="s">
        <v>3396</v>
      </c>
      <c r="K124" s="560" t="s">
        <v>3396</v>
      </c>
      <c r="L124" s="560" t="s">
        <v>3396</v>
      </c>
      <c r="M124" s="560" t="s">
        <v>3396</v>
      </c>
      <c r="N124" s="560" t="s">
        <v>3396</v>
      </c>
      <c r="O124" s="560" t="s">
        <v>3396</v>
      </c>
      <c r="P124" s="560" t="s">
        <v>3396</v>
      </c>
      <c r="Q124" s="560" t="s">
        <v>3396</v>
      </c>
      <c r="R124" s="560" t="s">
        <v>3396</v>
      </c>
      <c r="S124" s="560" t="s">
        <v>3396</v>
      </c>
      <c r="T124" s="560" t="s">
        <v>3396</v>
      </c>
      <c r="U124" s="560" t="s">
        <v>3396</v>
      </c>
      <c r="V124" s="560" t="s">
        <v>3396</v>
      </c>
      <c r="W124" s="439" t="s">
        <v>3396</v>
      </c>
      <c r="X124" s="560" t="s">
        <v>3396</v>
      </c>
      <c r="Y124" s="560"/>
      <c r="Z124" s="560"/>
      <c r="AA124" s="560"/>
      <c r="AB124" s="560" t="s">
        <v>3396</v>
      </c>
      <c r="AC124" s="560" t="s">
        <v>3396</v>
      </c>
      <c r="AD124" s="560" t="s">
        <v>3396</v>
      </c>
      <c r="AE124" s="560" t="s">
        <v>3396</v>
      </c>
      <c r="AF124" s="560" t="s">
        <v>3396</v>
      </c>
      <c r="AG124" s="560" t="s">
        <v>3396</v>
      </c>
      <c r="AH124" s="560" t="s">
        <v>3396</v>
      </c>
      <c r="AI124" s="560" t="s">
        <v>3396</v>
      </c>
      <c r="AJ124" s="560" t="s">
        <v>3396</v>
      </c>
      <c r="AK124" s="560" t="s">
        <v>3396</v>
      </c>
      <c r="AL124" s="560" t="s">
        <v>3396</v>
      </c>
      <c r="AM124" s="560" t="s">
        <v>3396</v>
      </c>
      <c r="AN124" s="560" t="s">
        <v>3396</v>
      </c>
      <c r="AO124" s="560" t="s">
        <v>3396</v>
      </c>
      <c r="AP124" s="560" t="s">
        <v>3396</v>
      </c>
    </row>
    <row r="125" spans="1:42" ht="45" x14ac:dyDescent="0.25">
      <c r="A125" s="329" t="s">
        <v>4482</v>
      </c>
      <c r="B125" s="329" t="s">
        <v>3853</v>
      </c>
      <c r="C125" s="279">
        <v>73</v>
      </c>
      <c r="D125" s="558"/>
      <c r="E125" s="560"/>
      <c r="F125" s="560"/>
      <c r="G125" s="560"/>
      <c r="H125" s="560"/>
      <c r="I125" s="560" t="s">
        <v>3396</v>
      </c>
      <c r="J125" s="560" t="s">
        <v>3396</v>
      </c>
      <c r="K125" s="560" t="s">
        <v>3396</v>
      </c>
      <c r="L125" s="560" t="s">
        <v>3396</v>
      </c>
      <c r="M125" s="560" t="s">
        <v>3396</v>
      </c>
      <c r="N125" s="560" t="s">
        <v>3396</v>
      </c>
      <c r="O125" s="560" t="s">
        <v>3396</v>
      </c>
      <c r="P125" s="560" t="s">
        <v>3396</v>
      </c>
      <c r="Q125" s="560" t="s">
        <v>3396</v>
      </c>
      <c r="R125" s="560" t="s">
        <v>3396</v>
      </c>
      <c r="S125" s="560" t="s">
        <v>3396</v>
      </c>
      <c r="T125" s="560" t="s">
        <v>3396</v>
      </c>
      <c r="U125" s="560" t="s">
        <v>3396</v>
      </c>
      <c r="V125" s="560" t="s">
        <v>3396</v>
      </c>
      <c r="W125" s="439" t="s">
        <v>3396</v>
      </c>
      <c r="X125" s="560" t="s">
        <v>3396</v>
      </c>
      <c r="Y125" s="560"/>
      <c r="Z125" s="560"/>
      <c r="AA125" s="560"/>
      <c r="AB125" s="560"/>
      <c r="AC125" s="560"/>
      <c r="AD125" s="560" t="s">
        <v>3396</v>
      </c>
      <c r="AE125" s="560" t="s">
        <v>3396</v>
      </c>
      <c r="AF125" s="560" t="s">
        <v>3396</v>
      </c>
      <c r="AG125" s="560" t="s">
        <v>3396</v>
      </c>
      <c r="AH125" s="560" t="s">
        <v>3396</v>
      </c>
      <c r="AI125" s="560" t="s">
        <v>3396</v>
      </c>
      <c r="AJ125" s="560" t="s">
        <v>3396</v>
      </c>
      <c r="AK125" s="560" t="s">
        <v>3396</v>
      </c>
      <c r="AL125" s="560" t="s">
        <v>3396</v>
      </c>
      <c r="AM125" s="560" t="s">
        <v>3396</v>
      </c>
      <c r="AN125" s="560" t="s">
        <v>3396</v>
      </c>
      <c r="AO125" s="560" t="s">
        <v>3396</v>
      </c>
      <c r="AP125" s="560" t="s">
        <v>3396</v>
      </c>
    </row>
    <row r="126" spans="1:42" x14ac:dyDescent="0.25">
      <c r="A126" s="329" t="s">
        <v>4484</v>
      </c>
      <c r="B126" s="329" t="s">
        <v>3857</v>
      </c>
      <c r="C126" s="279">
        <v>160</v>
      </c>
      <c r="D126" s="558"/>
      <c r="E126" s="560"/>
      <c r="F126" s="560"/>
      <c r="G126" s="560"/>
      <c r="H126" s="560"/>
      <c r="I126" s="560"/>
      <c r="J126" s="560"/>
      <c r="K126" s="560"/>
      <c r="L126" s="560"/>
      <c r="M126" s="560"/>
      <c r="N126" s="560"/>
      <c r="O126" s="560"/>
      <c r="P126" s="560"/>
      <c r="Q126" s="560"/>
      <c r="R126" s="560"/>
      <c r="S126" s="560"/>
      <c r="T126" s="560"/>
      <c r="U126" s="560"/>
      <c r="V126" s="560"/>
      <c r="W126" s="439"/>
      <c r="X126" s="560"/>
      <c r="Y126" s="560"/>
      <c r="Z126" s="560" t="s">
        <v>3396</v>
      </c>
      <c r="AA126" s="560" t="s">
        <v>3396</v>
      </c>
      <c r="AB126" s="560" t="s">
        <v>3396</v>
      </c>
      <c r="AC126" s="560" t="s">
        <v>3396</v>
      </c>
      <c r="AD126" s="560" t="s">
        <v>3396</v>
      </c>
      <c r="AE126" s="560" t="s">
        <v>3396</v>
      </c>
      <c r="AF126" s="560" t="s">
        <v>3396</v>
      </c>
      <c r="AG126" s="560" t="s">
        <v>3396</v>
      </c>
      <c r="AH126" s="560" t="s">
        <v>3396</v>
      </c>
      <c r="AI126" s="560" t="s">
        <v>3396</v>
      </c>
      <c r="AJ126" s="560" t="s">
        <v>3396</v>
      </c>
      <c r="AK126" s="560" t="s">
        <v>3396</v>
      </c>
      <c r="AL126" s="560" t="s">
        <v>3396</v>
      </c>
      <c r="AM126" s="560" t="s">
        <v>3396</v>
      </c>
      <c r="AN126" s="560" t="s">
        <v>3396</v>
      </c>
      <c r="AO126" s="560" t="s">
        <v>3396</v>
      </c>
      <c r="AP126" s="560" t="s">
        <v>3396</v>
      </c>
    </row>
    <row r="127" spans="1:42" x14ac:dyDescent="0.25">
      <c r="A127" s="329" t="s">
        <v>4485</v>
      </c>
      <c r="B127" s="329" t="s">
        <v>144</v>
      </c>
      <c r="C127" s="279">
        <v>522</v>
      </c>
      <c r="D127" s="558"/>
      <c r="E127" s="560"/>
      <c r="F127" s="560"/>
      <c r="G127" s="560"/>
      <c r="H127" s="560"/>
      <c r="I127" s="560"/>
      <c r="J127" s="560"/>
      <c r="K127" s="560"/>
      <c r="L127" s="560"/>
      <c r="M127" s="560"/>
      <c r="N127" s="560"/>
      <c r="O127" s="560"/>
      <c r="P127" s="560"/>
      <c r="Q127" s="560"/>
      <c r="R127" s="560"/>
      <c r="S127" s="560"/>
      <c r="T127" s="560"/>
      <c r="U127" s="560"/>
      <c r="V127" s="560"/>
      <c r="W127" s="439"/>
      <c r="X127" s="560"/>
      <c r="Y127" s="560"/>
      <c r="Z127" s="560" t="s">
        <v>3396</v>
      </c>
      <c r="AA127" s="560" t="s">
        <v>3396</v>
      </c>
      <c r="AB127" s="560" t="s">
        <v>3396</v>
      </c>
      <c r="AC127" s="560" t="s">
        <v>3396</v>
      </c>
      <c r="AD127" s="560" t="s">
        <v>3396</v>
      </c>
      <c r="AE127" s="560" t="s">
        <v>3396</v>
      </c>
      <c r="AF127" s="560" t="s">
        <v>3396</v>
      </c>
      <c r="AG127" s="560" t="s">
        <v>3396</v>
      </c>
      <c r="AH127" s="560" t="s">
        <v>3396</v>
      </c>
      <c r="AI127" s="560" t="s">
        <v>3396</v>
      </c>
      <c r="AJ127" s="560" t="s">
        <v>3396</v>
      </c>
      <c r="AK127" s="560" t="s">
        <v>3396</v>
      </c>
      <c r="AL127" s="560" t="s">
        <v>3396</v>
      </c>
      <c r="AM127" s="560" t="s">
        <v>3396</v>
      </c>
      <c r="AN127" s="560" t="s">
        <v>3396</v>
      </c>
      <c r="AO127" s="560" t="s">
        <v>3396</v>
      </c>
      <c r="AP127" s="560" t="s">
        <v>3396</v>
      </c>
    </row>
    <row r="128" spans="1:42" x14ac:dyDescent="0.25">
      <c r="A128" s="329" t="s">
        <v>4487</v>
      </c>
      <c r="B128" s="329" t="s">
        <v>4337</v>
      </c>
      <c r="C128" s="279">
        <v>122</v>
      </c>
      <c r="D128" s="558"/>
      <c r="E128" s="560" t="s">
        <v>3396</v>
      </c>
      <c r="F128" s="560" t="s">
        <v>3396</v>
      </c>
      <c r="G128" s="560" t="s">
        <v>3396</v>
      </c>
      <c r="H128" s="560" t="s">
        <v>3396</v>
      </c>
      <c r="I128" s="560"/>
      <c r="J128" s="560" t="s">
        <v>3396</v>
      </c>
      <c r="K128" s="560" t="s">
        <v>3396</v>
      </c>
      <c r="L128" s="560"/>
      <c r="M128" s="560"/>
      <c r="N128" s="560" t="s">
        <v>3396</v>
      </c>
      <c r="O128" s="560" t="s">
        <v>3396</v>
      </c>
      <c r="P128" s="560"/>
      <c r="Q128" s="560" t="s">
        <v>3396</v>
      </c>
      <c r="R128" s="560"/>
      <c r="S128" s="560" t="s">
        <v>3396</v>
      </c>
      <c r="T128" s="560"/>
      <c r="U128" s="560"/>
      <c r="V128" s="560" t="s">
        <v>3396</v>
      </c>
      <c r="W128" s="439"/>
      <c r="X128" s="560" t="s">
        <v>3396</v>
      </c>
      <c r="Y128" s="560"/>
      <c r="Z128" s="560" t="s">
        <v>3396</v>
      </c>
      <c r="AA128" s="560" t="s">
        <v>3396</v>
      </c>
      <c r="AB128" s="560" t="s">
        <v>3396</v>
      </c>
      <c r="AC128" s="560" t="s">
        <v>3396</v>
      </c>
      <c r="AD128" s="560"/>
      <c r="AE128" s="560" t="s">
        <v>3396</v>
      </c>
      <c r="AF128" s="560" t="s">
        <v>3396</v>
      </c>
      <c r="AG128" s="560" t="s">
        <v>3396</v>
      </c>
      <c r="AH128" s="560"/>
      <c r="AI128" s="560" t="s">
        <v>3396</v>
      </c>
      <c r="AJ128" s="560"/>
      <c r="AK128" s="560"/>
      <c r="AL128" s="560" t="s">
        <v>3396</v>
      </c>
      <c r="AM128" s="560"/>
      <c r="AN128" s="560" t="s">
        <v>3396</v>
      </c>
      <c r="AO128" s="560" t="s">
        <v>3396</v>
      </c>
      <c r="AP128" s="560"/>
    </row>
    <row r="129" spans="1:42" x14ac:dyDescent="0.25">
      <c r="A129" s="329" t="s">
        <v>4488</v>
      </c>
      <c r="B129" s="329" t="s">
        <v>3871</v>
      </c>
      <c r="C129" s="279">
        <v>62</v>
      </c>
      <c r="D129" s="558"/>
      <c r="E129" s="560"/>
      <c r="F129" s="560"/>
      <c r="G129" s="560"/>
      <c r="H129" s="560"/>
      <c r="I129" s="560" t="s">
        <v>3396</v>
      </c>
      <c r="J129" s="560" t="s">
        <v>3396</v>
      </c>
      <c r="K129" s="560" t="s">
        <v>3396</v>
      </c>
      <c r="L129" s="560" t="s">
        <v>3396</v>
      </c>
      <c r="M129" s="560" t="s">
        <v>3396</v>
      </c>
      <c r="N129" s="560" t="s">
        <v>3396</v>
      </c>
      <c r="O129" s="560" t="s">
        <v>3396</v>
      </c>
      <c r="P129" s="560" t="s">
        <v>3396</v>
      </c>
      <c r="Q129" s="560" t="s">
        <v>3396</v>
      </c>
      <c r="R129" s="560" t="s">
        <v>3396</v>
      </c>
      <c r="S129" s="560" t="s">
        <v>3396</v>
      </c>
      <c r="T129" s="560" t="s">
        <v>3396</v>
      </c>
      <c r="U129" s="560" t="s">
        <v>3396</v>
      </c>
      <c r="V129" s="560" t="s">
        <v>3396</v>
      </c>
      <c r="W129" s="439" t="s">
        <v>3396</v>
      </c>
      <c r="X129" s="560" t="s">
        <v>3396</v>
      </c>
      <c r="Y129" s="560"/>
      <c r="Z129" s="560"/>
      <c r="AA129" s="560"/>
      <c r="AB129" s="560"/>
      <c r="AC129" s="560"/>
      <c r="AD129" s="560" t="s">
        <v>3396</v>
      </c>
      <c r="AE129" s="560" t="s">
        <v>3396</v>
      </c>
      <c r="AF129" s="560" t="s">
        <v>3396</v>
      </c>
      <c r="AG129" s="560" t="s">
        <v>3396</v>
      </c>
      <c r="AH129" s="560" t="s">
        <v>3396</v>
      </c>
      <c r="AI129" s="560" t="s">
        <v>3396</v>
      </c>
      <c r="AJ129" s="560" t="s">
        <v>3396</v>
      </c>
      <c r="AK129" s="560" t="s">
        <v>3396</v>
      </c>
      <c r="AL129" s="560" t="s">
        <v>3396</v>
      </c>
      <c r="AM129" s="560" t="s">
        <v>3396</v>
      </c>
      <c r="AN129" s="560" t="s">
        <v>3396</v>
      </c>
      <c r="AO129" s="560" t="s">
        <v>3396</v>
      </c>
      <c r="AP129" s="560" t="s">
        <v>3396</v>
      </c>
    </row>
    <row r="130" spans="1:42" ht="45" x14ac:dyDescent="0.25">
      <c r="A130" s="329" t="s">
        <v>4483</v>
      </c>
      <c r="B130" s="329" t="s">
        <v>4336</v>
      </c>
      <c r="C130" s="279">
        <v>215</v>
      </c>
      <c r="D130" s="558"/>
      <c r="E130" s="560"/>
      <c r="F130" s="560"/>
      <c r="G130" s="560"/>
      <c r="H130" s="560"/>
      <c r="I130" s="560"/>
      <c r="J130" s="560"/>
      <c r="K130" s="560"/>
      <c r="L130" s="560"/>
      <c r="M130" s="560"/>
      <c r="N130" s="560" t="s">
        <v>3396</v>
      </c>
      <c r="O130" s="560"/>
      <c r="P130" s="560" t="s">
        <v>3396</v>
      </c>
      <c r="Q130" s="560" t="s">
        <v>3396</v>
      </c>
      <c r="R130" s="560" t="s">
        <v>3396</v>
      </c>
      <c r="S130" s="560" t="s">
        <v>3396</v>
      </c>
      <c r="T130" s="560" t="s">
        <v>3396</v>
      </c>
      <c r="U130" s="560"/>
      <c r="V130" s="560"/>
      <c r="W130" s="439"/>
      <c r="X130" s="560"/>
      <c r="Y130" s="560"/>
      <c r="Z130" s="560"/>
      <c r="AA130" s="560"/>
      <c r="AB130" s="560"/>
      <c r="AC130" s="560"/>
      <c r="AD130" s="560" t="s">
        <v>3396</v>
      </c>
      <c r="AE130" s="560" t="s">
        <v>3396</v>
      </c>
      <c r="AF130" s="560"/>
      <c r="AG130" s="560"/>
      <c r="AH130" s="560"/>
      <c r="AI130" s="560" t="s">
        <v>3396</v>
      </c>
      <c r="AJ130" s="560" t="s">
        <v>3396</v>
      </c>
      <c r="AK130" s="560" t="s">
        <v>3396</v>
      </c>
      <c r="AL130" s="560" t="s">
        <v>3396</v>
      </c>
      <c r="AM130" s="560"/>
      <c r="AN130" s="560"/>
      <c r="AO130" s="560"/>
      <c r="AP130" s="560"/>
    </row>
    <row r="131" spans="1:42" ht="30" x14ac:dyDescent="0.25">
      <c r="A131" s="329" t="s">
        <v>4489</v>
      </c>
      <c r="B131" s="329" t="s">
        <v>4338</v>
      </c>
      <c r="C131" s="279">
        <v>1485</v>
      </c>
      <c r="D131" s="558"/>
      <c r="E131" s="560"/>
      <c r="F131" s="560"/>
      <c r="G131" s="560"/>
      <c r="H131" s="560"/>
      <c r="I131" s="560" t="s">
        <v>3396</v>
      </c>
      <c r="J131" s="560" t="s">
        <v>3396</v>
      </c>
      <c r="K131" s="560" t="s">
        <v>3396</v>
      </c>
      <c r="L131" s="560" t="s">
        <v>3396</v>
      </c>
      <c r="M131" s="560"/>
      <c r="N131" s="560"/>
      <c r="O131" s="560"/>
      <c r="P131" s="560"/>
      <c r="Q131" s="560" t="s">
        <v>3396</v>
      </c>
      <c r="R131" s="560" t="s">
        <v>3396</v>
      </c>
      <c r="S131" s="560"/>
      <c r="T131" s="560"/>
      <c r="U131" s="560" t="s">
        <v>3396</v>
      </c>
      <c r="V131" s="560" t="s">
        <v>3396</v>
      </c>
      <c r="W131" s="439"/>
      <c r="X131" s="560"/>
      <c r="Y131" s="560"/>
      <c r="Z131" s="560"/>
      <c r="AA131" s="560"/>
      <c r="AB131" s="560"/>
      <c r="AC131" s="560"/>
      <c r="AD131" s="560"/>
      <c r="AE131" s="560"/>
      <c r="AF131" s="560"/>
      <c r="AG131" s="560" t="s">
        <v>3396</v>
      </c>
      <c r="AH131" s="560" t="s">
        <v>3396</v>
      </c>
      <c r="AI131" s="560" t="s">
        <v>3396</v>
      </c>
      <c r="AJ131" s="560" t="s">
        <v>3396</v>
      </c>
      <c r="AK131" s="560"/>
      <c r="AL131" s="560"/>
      <c r="AM131" s="560" t="s">
        <v>3396</v>
      </c>
      <c r="AN131" s="560" t="s">
        <v>3396</v>
      </c>
      <c r="AO131" s="560"/>
      <c r="AP131" s="560"/>
    </row>
    <row r="132" spans="1:42" x14ac:dyDescent="0.25">
      <c r="A132" s="329" t="s">
        <v>4490</v>
      </c>
      <c r="B132" s="329" t="s">
        <v>4341</v>
      </c>
      <c r="C132" s="279">
        <v>380</v>
      </c>
      <c r="D132" s="558"/>
      <c r="E132" s="560"/>
      <c r="F132" s="560"/>
      <c r="G132" s="560"/>
      <c r="H132" s="560"/>
      <c r="I132" s="560"/>
      <c r="J132" s="560"/>
      <c r="K132" s="560"/>
      <c r="L132" s="560"/>
      <c r="M132" s="560"/>
      <c r="N132" s="560"/>
      <c r="O132" s="560"/>
      <c r="P132" s="560"/>
      <c r="Q132" s="560"/>
      <c r="R132" s="560"/>
      <c r="S132" s="560"/>
      <c r="T132" s="560"/>
      <c r="U132" s="560"/>
      <c r="V132" s="560"/>
      <c r="W132" s="439"/>
      <c r="X132" s="560"/>
      <c r="Y132" s="560"/>
      <c r="Z132" s="560"/>
      <c r="AA132" s="560"/>
      <c r="AB132" s="560"/>
      <c r="AC132" s="560"/>
      <c r="AD132" s="560"/>
      <c r="AE132" s="560"/>
      <c r="AF132" s="560"/>
      <c r="AG132" s="560" t="s">
        <v>3396</v>
      </c>
      <c r="AH132" s="560" t="s">
        <v>3396</v>
      </c>
      <c r="AI132" s="560"/>
      <c r="AJ132" s="560"/>
      <c r="AK132" s="560"/>
      <c r="AL132" s="560"/>
      <c r="AM132" s="560" t="s">
        <v>3396</v>
      </c>
      <c r="AN132" s="560" t="s">
        <v>3396</v>
      </c>
      <c r="AO132" s="560"/>
      <c r="AP132" s="560"/>
    </row>
    <row r="133" spans="1:42" ht="30" x14ac:dyDescent="0.25">
      <c r="A133" s="329" t="s">
        <v>4491</v>
      </c>
      <c r="B133" s="329" t="s">
        <v>4342</v>
      </c>
      <c r="C133" s="279">
        <v>208</v>
      </c>
      <c r="D133" s="558"/>
      <c r="E133" s="560"/>
      <c r="F133" s="560"/>
      <c r="G133" s="560"/>
      <c r="H133" s="560"/>
      <c r="I133" s="560"/>
      <c r="J133" s="560"/>
      <c r="K133" s="560"/>
      <c r="L133" s="560"/>
      <c r="M133" s="560"/>
      <c r="N133" s="560"/>
      <c r="O133" s="560"/>
      <c r="P133" s="560"/>
      <c r="Q133" s="560"/>
      <c r="R133" s="560"/>
      <c r="S133" s="560"/>
      <c r="T133" s="560"/>
      <c r="U133" s="560"/>
      <c r="V133" s="560"/>
      <c r="W133" s="439"/>
      <c r="X133" s="560"/>
      <c r="Y133" s="560"/>
      <c r="Z133" s="560"/>
      <c r="AA133" s="560"/>
      <c r="AB133" s="560"/>
      <c r="AC133" s="560"/>
      <c r="AD133" s="560"/>
      <c r="AE133" s="560"/>
      <c r="AF133" s="560"/>
      <c r="AG133" s="560" t="s">
        <v>3396</v>
      </c>
      <c r="AH133" s="560" t="s">
        <v>3396</v>
      </c>
      <c r="AI133" s="560"/>
      <c r="AJ133" s="560"/>
      <c r="AK133" s="560"/>
      <c r="AL133" s="560"/>
      <c r="AM133" s="560" t="s">
        <v>3396</v>
      </c>
      <c r="AN133" s="560" t="s">
        <v>3396</v>
      </c>
      <c r="AO133" s="560"/>
      <c r="AP133" s="560"/>
    </row>
    <row r="134" spans="1:42" ht="75" x14ac:dyDescent="0.25">
      <c r="A134" s="329" t="s">
        <v>4492</v>
      </c>
      <c r="B134" s="329" t="s">
        <v>4343</v>
      </c>
      <c r="C134" s="279">
        <v>64</v>
      </c>
      <c r="D134" s="558"/>
      <c r="E134" s="560"/>
      <c r="F134" s="560"/>
      <c r="G134" s="560"/>
      <c r="H134" s="560"/>
      <c r="I134" s="560"/>
      <c r="J134" s="560"/>
      <c r="K134" s="560"/>
      <c r="L134" s="560"/>
      <c r="M134" s="560"/>
      <c r="N134" s="560"/>
      <c r="O134" s="560"/>
      <c r="P134" s="560"/>
      <c r="Q134" s="560"/>
      <c r="R134" s="560"/>
      <c r="S134" s="560"/>
      <c r="T134" s="560"/>
      <c r="U134" s="560"/>
      <c r="V134" s="560"/>
      <c r="W134" s="439"/>
      <c r="X134" s="560"/>
      <c r="Y134" s="560"/>
      <c r="Z134" s="560" t="s">
        <v>3396</v>
      </c>
      <c r="AA134" s="560" t="s">
        <v>3396</v>
      </c>
      <c r="AB134" s="560" t="s">
        <v>3396</v>
      </c>
      <c r="AC134" s="560" t="s">
        <v>3396</v>
      </c>
      <c r="AD134" s="560"/>
      <c r="AE134" s="560" t="s">
        <v>3396</v>
      </c>
      <c r="AF134" s="560" t="s">
        <v>3396</v>
      </c>
      <c r="AG134" s="560" t="s">
        <v>3396</v>
      </c>
      <c r="AH134" s="560"/>
      <c r="AI134" s="560"/>
      <c r="AJ134" s="560"/>
      <c r="AK134" s="560"/>
      <c r="AL134" s="560"/>
      <c r="AM134" s="560"/>
      <c r="AN134" s="560"/>
      <c r="AO134" s="560"/>
      <c r="AP134" s="560"/>
    </row>
    <row r="135" spans="1:42" ht="135" x14ac:dyDescent="0.25">
      <c r="A135" s="329" t="s">
        <v>4493</v>
      </c>
      <c r="B135" s="329" t="s">
        <v>4340</v>
      </c>
      <c r="C135" s="279">
        <v>318</v>
      </c>
      <c r="D135" s="558"/>
      <c r="E135" s="560" t="s">
        <v>3396</v>
      </c>
      <c r="F135" s="560" t="s">
        <v>3396</v>
      </c>
      <c r="G135" s="560" t="s">
        <v>3396</v>
      </c>
      <c r="H135" s="560" t="s">
        <v>3396</v>
      </c>
      <c r="I135" s="560" t="s">
        <v>3396</v>
      </c>
      <c r="J135" s="560" t="s">
        <v>3396</v>
      </c>
      <c r="K135" s="560" t="s">
        <v>3396</v>
      </c>
      <c r="L135" s="560" t="s">
        <v>3396</v>
      </c>
      <c r="M135" s="560" t="s">
        <v>3396</v>
      </c>
      <c r="N135" s="560" t="s">
        <v>3396</v>
      </c>
      <c r="O135" s="560" t="s">
        <v>3396</v>
      </c>
      <c r="P135" s="560" t="s">
        <v>3396</v>
      </c>
      <c r="Q135" s="560" t="s">
        <v>3396</v>
      </c>
      <c r="R135" s="560" t="s">
        <v>3396</v>
      </c>
      <c r="S135" s="560" t="s">
        <v>3396</v>
      </c>
      <c r="T135" s="560" t="s">
        <v>3396</v>
      </c>
      <c r="U135" s="560" t="s">
        <v>3396</v>
      </c>
      <c r="V135" s="560" t="s">
        <v>3396</v>
      </c>
      <c r="W135" s="439" t="s">
        <v>3396</v>
      </c>
      <c r="X135" s="560" t="s">
        <v>3396</v>
      </c>
      <c r="Y135" s="560"/>
      <c r="Z135" s="560" t="s">
        <v>3396</v>
      </c>
      <c r="AA135" s="560" t="s">
        <v>3396</v>
      </c>
      <c r="AB135" s="560" t="s">
        <v>3396</v>
      </c>
      <c r="AC135" s="560" t="s">
        <v>3396</v>
      </c>
      <c r="AD135" s="439" t="s">
        <v>3396</v>
      </c>
      <c r="AE135" s="560" t="s">
        <v>3396</v>
      </c>
      <c r="AF135" s="560" t="s">
        <v>3396</v>
      </c>
      <c r="AG135" s="560" t="s">
        <v>3396</v>
      </c>
      <c r="AH135" s="560" t="s">
        <v>3396</v>
      </c>
      <c r="AI135" s="560" t="s">
        <v>3396</v>
      </c>
      <c r="AJ135" s="560" t="s">
        <v>3396</v>
      </c>
      <c r="AK135" s="560" t="s">
        <v>3396</v>
      </c>
      <c r="AL135" s="560" t="s">
        <v>3396</v>
      </c>
      <c r="AM135" s="560" t="s">
        <v>3396</v>
      </c>
      <c r="AN135" s="560" t="s">
        <v>3396</v>
      </c>
      <c r="AO135" s="560" t="s">
        <v>3396</v>
      </c>
      <c r="AP135" s="560" t="s">
        <v>3396</v>
      </c>
    </row>
    <row r="136" spans="1:42" x14ac:dyDescent="0.25">
      <c r="A136" s="329" t="s">
        <v>4494</v>
      </c>
      <c r="B136" s="329" t="s">
        <v>1000</v>
      </c>
      <c r="C136" s="279">
        <v>1353</v>
      </c>
      <c r="D136" s="558"/>
      <c r="E136" s="560"/>
      <c r="F136" s="560"/>
      <c r="G136" s="560"/>
      <c r="H136" s="560"/>
      <c r="I136" s="560"/>
      <c r="J136" s="560"/>
      <c r="K136" s="560"/>
      <c r="L136" s="560"/>
      <c r="M136" s="560"/>
      <c r="N136" s="560" t="s">
        <v>3396</v>
      </c>
      <c r="O136" s="560"/>
      <c r="P136" s="560"/>
      <c r="Q136" s="560"/>
      <c r="R136" s="560"/>
      <c r="S136" s="560"/>
      <c r="T136" s="560"/>
      <c r="U136" s="560"/>
      <c r="V136" s="560"/>
      <c r="W136" s="560"/>
      <c r="X136" s="560"/>
      <c r="Y136" s="560"/>
      <c r="Z136" s="560"/>
      <c r="AA136" s="560"/>
      <c r="AB136" s="560"/>
      <c r="AC136" s="560"/>
      <c r="AD136" s="439"/>
      <c r="AE136" s="560" t="s">
        <v>3396</v>
      </c>
      <c r="AF136" s="560"/>
      <c r="AG136" s="560"/>
      <c r="AH136" s="560"/>
      <c r="AI136" s="560"/>
      <c r="AJ136" s="560"/>
      <c r="AK136" s="560"/>
      <c r="AL136" s="560"/>
      <c r="AM136" s="560"/>
      <c r="AN136" s="560"/>
      <c r="AO136" s="560"/>
      <c r="AP136" s="560"/>
    </row>
    <row r="137" spans="1:42" x14ac:dyDescent="0.25">
      <c r="A137" s="329" t="s">
        <v>4495</v>
      </c>
      <c r="B137" s="329" t="s">
        <v>4339</v>
      </c>
      <c r="C137" s="279">
        <v>200</v>
      </c>
      <c r="D137" s="558"/>
      <c r="E137" s="560"/>
      <c r="F137" s="560"/>
      <c r="G137" s="560"/>
      <c r="H137" s="560"/>
      <c r="I137" s="560"/>
      <c r="J137" s="560"/>
      <c r="K137" s="560" t="s">
        <v>3396</v>
      </c>
      <c r="L137" s="560" t="s">
        <v>3396</v>
      </c>
      <c r="M137" s="560"/>
      <c r="N137" s="560" t="s">
        <v>3396</v>
      </c>
      <c r="O137" s="560"/>
      <c r="P137" s="560" t="s">
        <v>3396</v>
      </c>
      <c r="Q137" s="560"/>
      <c r="R137" s="560"/>
      <c r="S137" s="560"/>
      <c r="T137" s="560"/>
      <c r="U137" s="560"/>
      <c r="V137" s="560"/>
      <c r="W137" s="560"/>
      <c r="X137" s="560"/>
      <c r="Y137" s="560"/>
      <c r="Z137" s="329"/>
      <c r="AA137" s="329"/>
      <c r="AB137" s="329"/>
      <c r="AC137" s="329"/>
      <c r="AD137" s="443"/>
      <c r="AE137" s="329"/>
      <c r="AF137" s="329"/>
      <c r="AG137" s="329"/>
      <c r="AH137" s="329"/>
      <c r="AI137" s="329"/>
      <c r="AJ137" s="329"/>
      <c r="AK137" s="329"/>
      <c r="AL137" s="329"/>
      <c r="AM137" s="329"/>
      <c r="AN137" s="329"/>
      <c r="AO137" s="329"/>
      <c r="AP137" s="329"/>
    </row>
    <row r="138" spans="1:42" x14ac:dyDescent="0.25">
      <c r="A138" s="329"/>
      <c r="B138" s="440" t="s">
        <v>4369</v>
      </c>
      <c r="C138" s="279"/>
      <c r="D138" s="558"/>
      <c r="E138" s="329"/>
      <c r="F138" s="329"/>
      <c r="G138" s="329"/>
      <c r="H138" s="329"/>
      <c r="I138" s="329"/>
      <c r="J138" s="329"/>
      <c r="K138" s="329"/>
      <c r="L138" s="329"/>
      <c r="M138" s="329"/>
      <c r="N138" s="329"/>
      <c r="O138" s="329"/>
      <c r="P138" s="329"/>
      <c r="Q138" s="329"/>
      <c r="R138" s="329"/>
      <c r="S138" s="329"/>
      <c r="T138" s="329"/>
      <c r="U138" s="329"/>
      <c r="V138" s="329"/>
      <c r="W138" s="329"/>
      <c r="X138" s="329"/>
      <c r="Y138" s="329"/>
      <c r="Z138" s="329"/>
      <c r="AA138" s="329"/>
      <c r="AB138" s="329"/>
      <c r="AC138" s="329"/>
      <c r="AD138" s="443"/>
      <c r="AE138" s="329"/>
      <c r="AF138" s="329"/>
      <c r="AG138" s="329"/>
      <c r="AH138" s="329"/>
      <c r="AI138" s="329"/>
      <c r="AJ138" s="329"/>
      <c r="AK138" s="329"/>
      <c r="AL138" s="329"/>
      <c r="AM138" s="329"/>
      <c r="AN138" s="329"/>
      <c r="AO138" s="329"/>
      <c r="AP138" s="329"/>
    </row>
    <row r="139" spans="1:42" x14ac:dyDescent="0.25">
      <c r="A139" s="329"/>
      <c r="B139" s="329" t="s">
        <v>2901</v>
      </c>
      <c r="C139" s="279">
        <v>466</v>
      </c>
      <c r="D139" s="558" t="s">
        <v>4554</v>
      </c>
      <c r="E139" s="329"/>
      <c r="F139" s="329"/>
      <c r="G139" s="329"/>
      <c r="H139" s="329"/>
      <c r="I139" s="329"/>
      <c r="J139" s="329"/>
      <c r="K139" s="329"/>
      <c r="L139" s="329"/>
      <c r="M139" s="329"/>
      <c r="N139" s="329"/>
      <c r="O139" s="329"/>
      <c r="P139" s="329"/>
      <c r="Q139" s="329"/>
      <c r="R139" s="329"/>
      <c r="S139" s="329"/>
      <c r="T139" s="329"/>
      <c r="U139" s="329"/>
      <c r="V139" s="329"/>
      <c r="W139" s="329"/>
      <c r="X139" s="329"/>
      <c r="Y139" s="218" t="s">
        <v>4574</v>
      </c>
      <c r="Z139" s="329"/>
      <c r="AA139" s="329"/>
      <c r="AB139" s="329"/>
      <c r="AC139" s="329"/>
      <c r="AD139" s="443"/>
      <c r="AE139" s="329"/>
      <c r="AF139" s="329"/>
      <c r="AG139" s="329"/>
      <c r="AH139" s="329"/>
      <c r="AI139" s="329"/>
      <c r="AJ139" s="329"/>
      <c r="AK139" s="329"/>
      <c r="AL139" s="329"/>
      <c r="AM139" s="329"/>
      <c r="AN139" s="329"/>
      <c r="AO139" s="329"/>
      <c r="AP139" s="329"/>
    </row>
    <row r="140" spans="1:42" x14ac:dyDescent="0.25">
      <c r="A140" s="329"/>
      <c r="B140" s="329" t="s">
        <v>2903</v>
      </c>
      <c r="C140" s="279">
        <v>567</v>
      </c>
      <c r="D140" s="558" t="s">
        <v>4555</v>
      </c>
      <c r="E140" s="329"/>
      <c r="F140" s="329"/>
      <c r="G140" s="329"/>
      <c r="H140" s="329"/>
      <c r="I140" s="329"/>
      <c r="J140" s="329"/>
      <c r="K140" s="329"/>
      <c r="L140" s="329"/>
      <c r="M140" s="329"/>
      <c r="N140" s="329"/>
      <c r="O140" s="329"/>
      <c r="P140" s="329"/>
      <c r="Q140" s="329"/>
      <c r="R140" s="329"/>
      <c r="S140" s="329"/>
      <c r="T140" s="329"/>
      <c r="U140" s="329"/>
      <c r="V140" s="329"/>
      <c r="W140" s="329"/>
      <c r="X140" s="329"/>
      <c r="Y140" s="218" t="s">
        <v>4518</v>
      </c>
      <c r="Z140" s="329"/>
      <c r="AA140" s="329"/>
      <c r="AB140" s="329"/>
      <c r="AC140" s="329"/>
      <c r="AD140" s="443"/>
      <c r="AE140" s="329"/>
      <c r="AF140" s="329"/>
      <c r="AG140" s="329"/>
      <c r="AH140" s="329"/>
      <c r="AI140" s="329"/>
      <c r="AJ140" s="329"/>
      <c r="AK140" s="329"/>
      <c r="AL140" s="329"/>
      <c r="AM140" s="329"/>
      <c r="AN140" s="329"/>
      <c r="AO140" s="329"/>
      <c r="AP140" s="329"/>
    </row>
    <row r="141" spans="1:42" x14ac:dyDescent="0.25">
      <c r="A141" s="329"/>
      <c r="B141" s="329" t="s">
        <v>2905</v>
      </c>
      <c r="C141" s="279">
        <v>567</v>
      </c>
      <c r="D141" s="558" t="s">
        <v>4556</v>
      </c>
      <c r="E141" s="329"/>
      <c r="F141" s="329"/>
      <c r="G141" s="329"/>
      <c r="H141" s="329"/>
      <c r="I141" s="329"/>
      <c r="J141" s="329"/>
      <c r="K141" s="329"/>
      <c r="L141" s="329"/>
      <c r="M141" s="329"/>
      <c r="N141" s="329"/>
      <c r="O141" s="329"/>
      <c r="P141" s="329"/>
      <c r="Q141" s="329"/>
      <c r="R141" s="329"/>
      <c r="S141" s="329"/>
      <c r="T141" s="329"/>
      <c r="U141" s="329"/>
      <c r="V141" s="329"/>
      <c r="W141" s="329"/>
      <c r="X141" s="329"/>
      <c r="Y141" s="218" t="s">
        <v>4575</v>
      </c>
      <c r="Z141" s="329"/>
      <c r="AA141" s="329"/>
      <c r="AB141" s="329"/>
      <c r="AC141" s="329"/>
      <c r="AD141" s="443"/>
      <c r="AE141" s="329"/>
      <c r="AF141" s="329"/>
      <c r="AG141" s="329"/>
      <c r="AH141" s="329"/>
      <c r="AI141" s="329"/>
      <c r="AJ141" s="329"/>
      <c r="AK141" s="329"/>
      <c r="AL141" s="329"/>
      <c r="AM141" s="329"/>
      <c r="AN141" s="329"/>
      <c r="AO141" s="329"/>
      <c r="AP141" s="329"/>
    </row>
    <row r="142" spans="1:42" ht="30" x14ac:dyDescent="0.25">
      <c r="A142" s="329"/>
      <c r="B142" s="329" t="s">
        <v>2907</v>
      </c>
      <c r="C142" s="279">
        <v>1184.4000000000001</v>
      </c>
      <c r="D142" s="558" t="s">
        <v>4557</v>
      </c>
      <c r="E142" s="329"/>
      <c r="F142" s="329"/>
      <c r="G142" s="329"/>
      <c r="H142" s="329"/>
      <c r="I142" s="329"/>
      <c r="J142" s="329"/>
      <c r="K142" s="329"/>
      <c r="L142" s="329"/>
      <c r="M142" s="329"/>
      <c r="N142" s="329"/>
      <c r="O142" s="329"/>
      <c r="P142" s="329"/>
      <c r="Q142" s="329"/>
      <c r="R142" s="329"/>
      <c r="S142" s="329"/>
      <c r="T142" s="329"/>
      <c r="U142" s="329"/>
      <c r="V142" s="329"/>
      <c r="W142" s="329"/>
      <c r="X142" s="329"/>
      <c r="Y142" s="218" t="s">
        <v>4576</v>
      </c>
      <c r="Z142" s="329"/>
      <c r="AA142" s="329"/>
      <c r="AB142" s="329"/>
      <c r="AC142" s="329"/>
      <c r="AD142" s="443"/>
      <c r="AE142" s="329"/>
      <c r="AF142" s="329"/>
      <c r="AG142" s="329"/>
      <c r="AH142" s="329"/>
      <c r="AI142" s="329"/>
      <c r="AJ142" s="329"/>
      <c r="AK142" s="329"/>
      <c r="AL142" s="329"/>
      <c r="AM142" s="329"/>
      <c r="AN142" s="329"/>
      <c r="AO142" s="329"/>
      <c r="AP142" s="329"/>
    </row>
    <row r="143" spans="1:42" x14ac:dyDescent="0.25">
      <c r="A143" s="329"/>
      <c r="B143" s="329" t="s">
        <v>2909</v>
      </c>
      <c r="C143" s="279">
        <v>522</v>
      </c>
      <c r="D143" s="558" t="s">
        <v>4518</v>
      </c>
      <c r="E143" s="329"/>
      <c r="F143" s="329"/>
      <c r="G143" s="329"/>
      <c r="H143" s="329"/>
      <c r="I143" s="329"/>
      <c r="J143" s="329"/>
      <c r="K143" s="329"/>
      <c r="L143" s="329"/>
      <c r="M143" s="329"/>
      <c r="N143" s="329"/>
      <c r="O143" s="329"/>
      <c r="P143" s="329"/>
      <c r="Q143" s="329"/>
      <c r="R143" s="329"/>
      <c r="S143" s="329"/>
      <c r="T143" s="329"/>
      <c r="U143" s="329"/>
      <c r="V143" s="329"/>
      <c r="W143" s="329"/>
      <c r="X143" s="329"/>
      <c r="Y143" s="218" t="s">
        <v>4577</v>
      </c>
      <c r="Z143" s="329"/>
      <c r="AA143" s="329"/>
      <c r="AB143" s="329"/>
      <c r="AC143" s="329"/>
      <c r="AD143" s="443"/>
      <c r="AE143" s="329"/>
      <c r="AF143" s="329"/>
      <c r="AG143" s="329"/>
      <c r="AH143" s="329"/>
      <c r="AI143" s="329"/>
      <c r="AJ143" s="329"/>
      <c r="AK143" s="329"/>
      <c r="AL143" s="329"/>
      <c r="AM143" s="329"/>
      <c r="AN143" s="329"/>
      <c r="AO143" s="329"/>
      <c r="AP143" s="329"/>
    </row>
    <row r="144" spans="1:42" x14ac:dyDescent="0.25">
      <c r="A144" s="329"/>
      <c r="B144" s="329" t="s">
        <v>2911</v>
      </c>
      <c r="C144" s="279">
        <v>356</v>
      </c>
      <c r="D144" s="558" t="s">
        <v>4558</v>
      </c>
      <c r="E144" s="329"/>
      <c r="F144" s="329"/>
      <c r="G144" s="329"/>
      <c r="H144" s="329"/>
      <c r="I144" s="329"/>
      <c r="J144" s="329"/>
      <c r="K144" s="329"/>
      <c r="L144" s="329"/>
      <c r="M144" s="329"/>
      <c r="N144" s="329"/>
      <c r="O144" s="329"/>
      <c r="P144" s="329"/>
      <c r="Q144" s="329"/>
      <c r="R144" s="329"/>
      <c r="S144" s="329"/>
      <c r="T144" s="329"/>
      <c r="U144" s="329"/>
      <c r="V144" s="329"/>
      <c r="W144" s="329"/>
      <c r="X144" s="329"/>
      <c r="Y144" s="218" t="s">
        <v>4578</v>
      </c>
      <c r="Z144" s="329"/>
      <c r="AA144" s="329"/>
      <c r="AB144" s="329"/>
      <c r="AC144" s="329"/>
      <c r="AD144" s="443"/>
      <c r="AE144" s="329"/>
      <c r="AF144" s="329"/>
      <c r="AG144" s="329"/>
      <c r="AH144" s="329"/>
      <c r="AI144" s="329"/>
      <c r="AJ144" s="329"/>
      <c r="AK144" s="329"/>
      <c r="AL144" s="329"/>
      <c r="AM144" s="329"/>
      <c r="AN144" s="329"/>
      <c r="AO144" s="329"/>
      <c r="AP144" s="329"/>
    </row>
    <row r="145" spans="1:42" x14ac:dyDescent="0.25">
      <c r="A145" s="329"/>
      <c r="B145" s="329" t="s">
        <v>2913</v>
      </c>
      <c r="C145" s="279">
        <v>297</v>
      </c>
      <c r="D145" s="558" t="s">
        <v>4559</v>
      </c>
      <c r="E145" s="329"/>
      <c r="F145" s="329"/>
      <c r="G145" s="329"/>
      <c r="H145" s="329"/>
      <c r="I145" s="329"/>
      <c r="J145" s="329"/>
      <c r="K145" s="329"/>
      <c r="L145" s="329"/>
      <c r="M145" s="329"/>
      <c r="N145" s="329"/>
      <c r="O145" s="329"/>
      <c r="P145" s="329"/>
      <c r="Q145" s="329"/>
      <c r="R145" s="329"/>
      <c r="S145" s="329"/>
      <c r="T145" s="329"/>
      <c r="U145" s="329"/>
      <c r="V145" s="329"/>
      <c r="W145" s="329"/>
      <c r="X145" s="329"/>
      <c r="Y145" s="218" t="s">
        <v>4579</v>
      </c>
      <c r="Z145" s="329"/>
      <c r="AA145" s="329"/>
      <c r="AB145" s="329"/>
      <c r="AC145" s="329"/>
      <c r="AD145" s="443"/>
      <c r="AE145" s="329"/>
      <c r="AF145" s="329"/>
      <c r="AG145" s="329"/>
      <c r="AH145" s="329"/>
      <c r="AI145" s="329"/>
      <c r="AJ145" s="329"/>
      <c r="AK145" s="329"/>
      <c r="AL145" s="329"/>
      <c r="AM145" s="329"/>
      <c r="AN145" s="329"/>
      <c r="AO145" s="329"/>
      <c r="AP145" s="329"/>
    </row>
    <row r="146" spans="1:42" ht="30" x14ac:dyDescent="0.25">
      <c r="A146" s="329"/>
      <c r="B146" s="329" t="s">
        <v>2915</v>
      </c>
      <c r="C146" s="279">
        <v>318</v>
      </c>
      <c r="D146" s="558" t="s">
        <v>4560</v>
      </c>
      <c r="E146" s="329"/>
      <c r="F146" s="329"/>
      <c r="G146" s="329"/>
      <c r="H146" s="329"/>
      <c r="I146" s="329"/>
      <c r="J146" s="329"/>
      <c r="K146" s="329"/>
      <c r="L146" s="329"/>
      <c r="M146" s="329"/>
      <c r="N146" s="329"/>
      <c r="O146" s="329"/>
      <c r="P146" s="329"/>
      <c r="Q146" s="329"/>
      <c r="R146" s="329"/>
      <c r="S146" s="329"/>
      <c r="T146" s="329"/>
      <c r="U146" s="329"/>
      <c r="V146" s="329"/>
      <c r="W146" s="329"/>
      <c r="X146" s="329"/>
      <c r="Y146" s="218" t="s">
        <v>4580</v>
      </c>
      <c r="Z146" s="329"/>
      <c r="AA146" s="329"/>
      <c r="AB146" s="329"/>
      <c r="AC146" s="329"/>
      <c r="AD146" s="443"/>
      <c r="AE146" s="329"/>
      <c r="AF146" s="329"/>
      <c r="AG146" s="329"/>
      <c r="AH146" s="329"/>
      <c r="AI146" s="329"/>
      <c r="AJ146" s="329"/>
      <c r="AK146" s="329"/>
      <c r="AL146" s="329"/>
      <c r="AM146" s="329"/>
      <c r="AN146" s="329"/>
      <c r="AO146" s="329"/>
      <c r="AP146" s="329"/>
    </row>
    <row r="147" spans="1:42" ht="30" x14ac:dyDescent="0.25">
      <c r="A147" s="329"/>
      <c r="B147" s="329" t="s">
        <v>2917</v>
      </c>
      <c r="C147" s="279">
        <v>122</v>
      </c>
      <c r="D147" s="558" t="s">
        <v>4561</v>
      </c>
      <c r="E147" s="329"/>
      <c r="F147" s="329"/>
      <c r="G147" s="329"/>
      <c r="H147" s="329"/>
      <c r="I147" s="329"/>
      <c r="J147" s="329"/>
      <c r="K147" s="329"/>
      <c r="L147" s="329"/>
      <c r="M147" s="329"/>
      <c r="N147" s="329"/>
      <c r="O147" s="329"/>
      <c r="P147" s="329"/>
      <c r="Q147" s="329"/>
      <c r="R147" s="329"/>
      <c r="S147" s="329"/>
      <c r="T147" s="329"/>
      <c r="U147" s="329"/>
      <c r="V147" s="329"/>
      <c r="W147" s="329"/>
      <c r="X147" s="329"/>
      <c r="Y147" s="218" t="s">
        <v>4581</v>
      </c>
      <c r="Z147" s="329"/>
      <c r="AA147" s="329"/>
      <c r="AB147" s="329"/>
      <c r="AC147" s="329"/>
      <c r="AD147" s="443"/>
      <c r="AE147" s="329"/>
      <c r="AF147" s="329"/>
      <c r="AG147" s="329"/>
      <c r="AH147" s="329"/>
      <c r="AI147" s="329"/>
      <c r="AJ147" s="329"/>
      <c r="AK147" s="329"/>
      <c r="AL147" s="329"/>
      <c r="AM147" s="329"/>
      <c r="AN147" s="329"/>
      <c r="AO147" s="329"/>
      <c r="AP147" s="329"/>
    </row>
    <row r="148" spans="1:42" ht="45" x14ac:dyDescent="0.25">
      <c r="A148" s="329"/>
      <c r="B148" s="329" t="s">
        <v>4372</v>
      </c>
      <c r="C148" s="279">
        <v>1626</v>
      </c>
      <c r="D148" s="558" t="s">
        <v>4562</v>
      </c>
      <c r="E148" s="329"/>
      <c r="F148" s="329"/>
      <c r="G148" s="329"/>
      <c r="H148" s="329"/>
      <c r="I148" s="329"/>
      <c r="J148" s="329"/>
      <c r="K148" s="329"/>
      <c r="L148" s="329"/>
      <c r="M148" s="329"/>
      <c r="N148" s="329"/>
      <c r="O148" s="329"/>
      <c r="P148" s="329"/>
      <c r="Q148" s="329"/>
      <c r="R148" s="329"/>
      <c r="S148" s="329"/>
      <c r="T148" s="329"/>
      <c r="U148" s="329"/>
      <c r="V148" s="329"/>
      <c r="W148" s="329"/>
      <c r="X148" s="329"/>
      <c r="Y148" s="218" t="s">
        <v>4582</v>
      </c>
      <c r="Z148" s="329"/>
      <c r="AA148" s="329"/>
      <c r="AB148" s="329"/>
      <c r="AC148" s="329"/>
      <c r="AD148" s="443"/>
      <c r="AE148" s="329"/>
      <c r="AF148" s="329"/>
      <c r="AG148" s="329"/>
      <c r="AH148" s="329"/>
      <c r="AI148" s="329"/>
      <c r="AJ148" s="329"/>
      <c r="AK148" s="329"/>
      <c r="AL148" s="329"/>
      <c r="AM148" s="329"/>
      <c r="AN148" s="329"/>
      <c r="AO148" s="329"/>
      <c r="AP148" s="329"/>
    </row>
    <row r="149" spans="1:42" ht="45" x14ac:dyDescent="0.25">
      <c r="A149" s="329"/>
      <c r="B149" s="329" t="s">
        <v>4373</v>
      </c>
      <c r="C149" s="279">
        <v>7096</v>
      </c>
      <c r="D149" s="558" t="s">
        <v>4563</v>
      </c>
      <c r="E149" s="329"/>
      <c r="F149" s="329"/>
      <c r="G149" s="329"/>
      <c r="H149" s="329"/>
      <c r="I149" s="329"/>
      <c r="J149" s="329"/>
      <c r="K149" s="329"/>
      <c r="L149" s="329"/>
      <c r="M149" s="329"/>
      <c r="N149" s="329"/>
      <c r="O149" s="329"/>
      <c r="P149" s="329"/>
      <c r="Q149" s="329"/>
      <c r="R149" s="329"/>
      <c r="S149" s="329"/>
      <c r="T149" s="329"/>
      <c r="U149" s="329"/>
      <c r="V149" s="329"/>
      <c r="W149" s="329"/>
      <c r="X149" s="329"/>
      <c r="Y149" s="218" t="s">
        <v>4583</v>
      </c>
      <c r="Z149" s="329"/>
      <c r="AA149" s="329"/>
      <c r="AB149" s="329"/>
      <c r="AC149" s="329"/>
      <c r="AD149" s="443"/>
      <c r="AE149" s="329"/>
      <c r="AF149" s="329"/>
      <c r="AG149" s="329"/>
      <c r="AH149" s="329"/>
      <c r="AI149" s="329"/>
      <c r="AJ149" s="329"/>
      <c r="AK149" s="329"/>
      <c r="AL149" s="329"/>
      <c r="AM149" s="329"/>
      <c r="AN149" s="329"/>
      <c r="AO149" s="329"/>
      <c r="AP149" s="329"/>
    </row>
    <row r="150" spans="1:42" ht="45" x14ac:dyDescent="0.25">
      <c r="A150" s="329"/>
      <c r="B150" s="329" t="s">
        <v>3121</v>
      </c>
      <c r="C150" s="279">
        <v>593</v>
      </c>
      <c r="D150" s="558" t="s">
        <v>4564</v>
      </c>
      <c r="E150" s="329"/>
      <c r="F150" s="329"/>
      <c r="G150" s="329"/>
      <c r="H150" s="329"/>
      <c r="I150" s="329"/>
      <c r="J150" s="329"/>
      <c r="K150" s="329"/>
      <c r="L150" s="329"/>
      <c r="M150" s="329"/>
      <c r="N150" s="329"/>
      <c r="O150" s="329"/>
      <c r="P150" s="329"/>
      <c r="Q150" s="329"/>
      <c r="R150" s="329"/>
      <c r="S150" s="329"/>
      <c r="T150" s="329"/>
      <c r="U150" s="329"/>
      <c r="V150" s="329"/>
      <c r="W150" s="329"/>
      <c r="X150" s="329"/>
      <c r="Y150" s="218" t="s">
        <v>4584</v>
      </c>
      <c r="Z150" s="329"/>
      <c r="AA150" s="329"/>
      <c r="AB150" s="329"/>
      <c r="AC150" s="329"/>
      <c r="AD150" s="443"/>
      <c r="AE150" s="329"/>
      <c r="AF150" s="329"/>
      <c r="AG150" s="329"/>
      <c r="AH150" s="329"/>
      <c r="AI150" s="329"/>
      <c r="AJ150" s="329"/>
      <c r="AK150" s="329"/>
      <c r="AL150" s="329"/>
      <c r="AM150" s="329"/>
      <c r="AN150" s="329"/>
      <c r="AO150" s="329"/>
      <c r="AP150" s="329"/>
    </row>
    <row r="151" spans="1:42" ht="45" x14ac:dyDescent="0.25">
      <c r="A151" s="329"/>
      <c r="B151" s="329" t="s">
        <v>3122</v>
      </c>
      <c r="C151" s="279">
        <v>949</v>
      </c>
      <c r="D151" s="558" t="s">
        <v>4565</v>
      </c>
      <c r="E151" s="329"/>
      <c r="F151" s="329"/>
      <c r="G151" s="329"/>
      <c r="H151" s="329"/>
      <c r="I151" s="329"/>
      <c r="J151" s="329"/>
      <c r="K151" s="329"/>
      <c r="L151" s="329"/>
      <c r="M151" s="329"/>
      <c r="N151" s="329"/>
      <c r="O151" s="329"/>
      <c r="P151" s="329"/>
      <c r="Q151" s="329"/>
      <c r="R151" s="329"/>
      <c r="S151" s="329"/>
      <c r="T151" s="329"/>
      <c r="U151" s="329"/>
      <c r="V151" s="329"/>
      <c r="W151" s="329"/>
      <c r="X151" s="329"/>
      <c r="Y151" s="218" t="s">
        <v>4585</v>
      </c>
      <c r="Z151" s="329"/>
      <c r="AA151" s="329"/>
      <c r="AB151" s="329"/>
      <c r="AC151" s="329"/>
      <c r="AD151" s="443"/>
      <c r="AE151" s="329"/>
      <c r="AF151" s="329"/>
      <c r="AG151" s="329"/>
      <c r="AH151" s="329"/>
      <c r="AI151" s="329"/>
      <c r="AJ151" s="329"/>
      <c r="AK151" s="329"/>
      <c r="AL151" s="329"/>
      <c r="AM151" s="329"/>
      <c r="AN151" s="329"/>
      <c r="AO151" s="329"/>
      <c r="AP151" s="329"/>
    </row>
    <row r="152" spans="1:42" ht="45" x14ac:dyDescent="0.25">
      <c r="A152" s="329"/>
      <c r="B152" s="329" t="s">
        <v>3123</v>
      </c>
      <c r="C152" s="279">
        <v>1374</v>
      </c>
      <c r="D152" s="558" t="s">
        <v>4566</v>
      </c>
      <c r="E152" s="329"/>
      <c r="F152" s="329"/>
      <c r="G152" s="329"/>
      <c r="H152" s="329"/>
      <c r="I152" s="329"/>
      <c r="J152" s="329"/>
      <c r="K152" s="329"/>
      <c r="L152" s="329"/>
      <c r="M152" s="329"/>
      <c r="N152" s="329"/>
      <c r="O152" s="329"/>
      <c r="P152" s="329"/>
      <c r="Q152" s="329"/>
      <c r="R152" s="329"/>
      <c r="S152" s="329"/>
      <c r="T152" s="329"/>
      <c r="U152" s="329"/>
      <c r="V152" s="329"/>
      <c r="W152" s="329"/>
      <c r="X152" s="329"/>
      <c r="Y152" s="218" t="s">
        <v>4586</v>
      </c>
      <c r="Z152" s="329"/>
      <c r="AA152" s="329"/>
      <c r="AB152" s="329"/>
      <c r="AC152" s="329"/>
      <c r="AD152" s="443"/>
      <c r="AE152" s="329"/>
      <c r="AF152" s="329"/>
      <c r="AG152" s="329"/>
      <c r="AH152" s="329"/>
      <c r="AI152" s="329"/>
      <c r="AJ152" s="329"/>
      <c r="AK152" s="329"/>
      <c r="AL152" s="329"/>
      <c r="AM152" s="329"/>
      <c r="AN152" s="329"/>
      <c r="AO152" s="329"/>
      <c r="AP152" s="329"/>
    </row>
    <row r="153" spans="1:42" x14ac:dyDescent="0.25">
      <c r="A153" s="329"/>
      <c r="B153" s="329" t="s">
        <v>1000</v>
      </c>
      <c r="C153" s="279">
        <v>1353</v>
      </c>
      <c r="D153" s="558" t="s">
        <v>4567</v>
      </c>
      <c r="E153" s="329"/>
      <c r="F153" s="329"/>
      <c r="G153" s="329"/>
      <c r="H153" s="329"/>
      <c r="I153" s="329"/>
      <c r="J153" s="329"/>
      <c r="K153" s="329"/>
      <c r="L153" s="329"/>
      <c r="M153" s="329"/>
      <c r="N153" s="329"/>
      <c r="O153" s="329"/>
      <c r="P153" s="329"/>
      <c r="Q153" s="329"/>
      <c r="R153" s="329"/>
      <c r="S153" s="329"/>
      <c r="T153" s="329"/>
      <c r="U153" s="329"/>
      <c r="V153" s="329"/>
      <c r="W153" s="329"/>
      <c r="X153" s="329"/>
      <c r="Y153" s="218" t="s">
        <v>4587</v>
      </c>
      <c r="Z153" s="329"/>
      <c r="AA153" s="329"/>
      <c r="AB153" s="329"/>
      <c r="AC153" s="329"/>
      <c r="AD153" s="443"/>
      <c r="AE153" s="329"/>
      <c r="AF153" s="329"/>
      <c r="AG153" s="329"/>
      <c r="AH153" s="329"/>
      <c r="AI153" s="329"/>
      <c r="AJ153" s="329"/>
      <c r="AK153" s="329"/>
      <c r="AL153" s="329"/>
      <c r="AM153" s="329"/>
      <c r="AN153" s="329"/>
      <c r="AO153" s="329"/>
      <c r="AP153" s="329"/>
    </row>
    <row r="154" spans="1:42" ht="30" x14ac:dyDescent="0.25">
      <c r="A154" s="329"/>
      <c r="B154" s="329" t="s">
        <v>2925</v>
      </c>
      <c r="C154" s="279">
        <v>679</v>
      </c>
      <c r="D154" s="558" t="s">
        <v>4568</v>
      </c>
      <c r="E154" s="329"/>
      <c r="F154" s="329"/>
      <c r="G154" s="329"/>
      <c r="H154" s="329"/>
      <c r="I154" s="329"/>
      <c r="J154" s="329"/>
      <c r="K154" s="329"/>
      <c r="L154" s="329"/>
      <c r="M154" s="329"/>
      <c r="N154" s="329"/>
      <c r="O154" s="329"/>
      <c r="P154" s="329"/>
      <c r="Q154" s="329"/>
      <c r="R154" s="329"/>
      <c r="S154" s="329"/>
      <c r="T154" s="329"/>
      <c r="U154" s="329"/>
      <c r="V154" s="329"/>
      <c r="W154" s="329"/>
      <c r="X154" s="329"/>
      <c r="Y154" s="218" t="s">
        <v>4588</v>
      </c>
      <c r="Z154" s="329"/>
      <c r="AA154" s="329"/>
      <c r="AB154" s="329"/>
      <c r="AC154" s="329"/>
      <c r="AD154" s="443"/>
      <c r="AE154" s="329"/>
      <c r="AF154" s="329"/>
      <c r="AG154" s="329"/>
      <c r="AH154" s="329"/>
      <c r="AI154" s="329"/>
      <c r="AJ154" s="329"/>
      <c r="AK154" s="329"/>
      <c r="AL154" s="329"/>
      <c r="AM154" s="329"/>
      <c r="AN154" s="329"/>
      <c r="AO154" s="329"/>
      <c r="AP154" s="329"/>
    </row>
    <row r="155" spans="1:42" ht="30" x14ac:dyDescent="0.25">
      <c r="A155" s="329"/>
      <c r="B155" s="329" t="s">
        <v>1843</v>
      </c>
      <c r="C155" s="279">
        <v>1041</v>
      </c>
      <c r="D155" s="558" t="s">
        <v>4569</v>
      </c>
      <c r="E155" s="329"/>
      <c r="F155" s="329"/>
      <c r="G155" s="329"/>
      <c r="H155" s="329"/>
      <c r="I155" s="329"/>
      <c r="J155" s="329"/>
      <c r="K155" s="329"/>
      <c r="L155" s="329"/>
      <c r="M155" s="329"/>
      <c r="N155" s="329"/>
      <c r="O155" s="329"/>
      <c r="P155" s="329"/>
      <c r="Q155" s="329"/>
      <c r="R155" s="329"/>
      <c r="S155" s="329"/>
      <c r="T155" s="329"/>
      <c r="U155" s="329"/>
      <c r="V155" s="329"/>
      <c r="W155" s="329"/>
      <c r="X155" s="329"/>
      <c r="Y155" s="218" t="s">
        <v>4589</v>
      </c>
      <c r="Z155" s="329"/>
      <c r="AA155" s="329"/>
      <c r="AB155" s="329"/>
      <c r="AC155" s="329"/>
      <c r="AD155" s="443"/>
      <c r="AE155" s="329"/>
      <c r="AF155" s="329"/>
      <c r="AG155" s="329"/>
      <c r="AH155" s="329"/>
      <c r="AI155" s="329"/>
      <c r="AJ155" s="329"/>
      <c r="AK155" s="329"/>
      <c r="AL155" s="329"/>
      <c r="AM155" s="329"/>
      <c r="AN155" s="329"/>
      <c r="AO155" s="329"/>
      <c r="AP155" s="329"/>
    </row>
    <row r="156" spans="1:42" s="115" customFormat="1" ht="47.25" customHeight="1" x14ac:dyDescent="0.25">
      <c r="A156" s="185"/>
      <c r="B156" s="186" t="s">
        <v>481</v>
      </c>
      <c r="C156" s="565">
        <v>559</v>
      </c>
      <c r="D156" s="559" t="s">
        <v>4571</v>
      </c>
      <c r="E156" s="350"/>
      <c r="F156" s="350"/>
      <c r="G156" s="350"/>
      <c r="H156" s="441"/>
      <c r="I156" s="442"/>
      <c r="J156" s="442"/>
      <c r="K156" s="442"/>
      <c r="L156" s="442"/>
      <c r="M156" s="442"/>
      <c r="N156" s="442"/>
      <c r="O156" s="442"/>
      <c r="P156" s="442"/>
      <c r="Q156" s="442"/>
      <c r="R156" s="442"/>
      <c r="S156" s="442"/>
      <c r="T156" s="442"/>
      <c r="U156" s="442"/>
      <c r="V156" s="442"/>
      <c r="W156" s="442"/>
      <c r="X156" s="442"/>
      <c r="Y156" s="559" t="s">
        <v>4571</v>
      </c>
      <c r="Z156" s="442"/>
      <c r="AA156" s="442"/>
      <c r="AB156" s="442"/>
      <c r="AC156" s="442"/>
      <c r="AD156" s="444"/>
      <c r="AE156" s="442"/>
      <c r="AF156" s="442"/>
      <c r="AG156" s="442"/>
      <c r="AH156" s="442"/>
      <c r="AI156" s="442"/>
      <c r="AJ156" s="442"/>
      <c r="AK156" s="442"/>
      <c r="AL156" s="442"/>
      <c r="AM156" s="442"/>
      <c r="AN156" s="442"/>
      <c r="AO156" s="442"/>
      <c r="AP156" s="442"/>
    </row>
    <row r="157" spans="1:42" s="115" customFormat="1" ht="47.25" customHeight="1" x14ac:dyDescent="0.25">
      <c r="A157" s="185"/>
      <c r="B157" s="186" t="s">
        <v>2007</v>
      </c>
      <c r="C157" s="565">
        <v>1212</v>
      </c>
      <c r="D157" s="559" t="s">
        <v>4573</v>
      </c>
      <c r="E157" s="350"/>
      <c r="F157" s="350"/>
      <c r="G157" s="350"/>
      <c r="H157" s="441"/>
      <c r="I157" s="442"/>
      <c r="J157" s="442"/>
      <c r="K157" s="442"/>
      <c r="L157" s="442"/>
      <c r="M157" s="442"/>
      <c r="N157" s="442"/>
      <c r="O157" s="442"/>
      <c r="P157" s="442"/>
      <c r="Q157" s="442"/>
      <c r="R157" s="442"/>
      <c r="S157" s="442"/>
      <c r="T157" s="442"/>
      <c r="U157" s="442"/>
      <c r="V157" s="442"/>
      <c r="W157" s="442"/>
      <c r="X157" s="442"/>
      <c r="Y157" s="559" t="s">
        <v>4573</v>
      </c>
      <c r="Z157" s="442"/>
      <c r="AA157" s="442"/>
      <c r="AB157" s="442"/>
      <c r="AC157" s="442"/>
      <c r="AD157" s="444"/>
      <c r="AE157" s="442"/>
      <c r="AF157" s="442"/>
      <c r="AG157" s="442"/>
      <c r="AH157" s="442"/>
      <c r="AI157" s="442"/>
      <c r="AJ157" s="442"/>
      <c r="AK157" s="442"/>
      <c r="AL157" s="442"/>
      <c r="AM157" s="442"/>
      <c r="AN157" s="442"/>
      <c r="AO157" s="442"/>
      <c r="AP157" s="442"/>
    </row>
    <row r="158" spans="1:42" s="115" customFormat="1" ht="22.5" customHeight="1" x14ac:dyDescent="0.25">
      <c r="A158" s="185"/>
      <c r="B158" s="186" t="s">
        <v>4374</v>
      </c>
      <c r="C158" s="565">
        <v>122</v>
      </c>
      <c r="D158" s="559" t="s">
        <v>4572</v>
      </c>
      <c r="E158" s="350"/>
      <c r="F158" s="350"/>
      <c r="G158" s="350"/>
      <c r="H158" s="441"/>
      <c r="I158" s="442"/>
      <c r="J158" s="442"/>
      <c r="K158" s="442"/>
      <c r="L158" s="442"/>
      <c r="M158" s="442"/>
      <c r="N158" s="442"/>
      <c r="O158" s="442"/>
      <c r="P158" s="442"/>
      <c r="Q158" s="442"/>
      <c r="R158" s="442"/>
      <c r="S158" s="442"/>
      <c r="T158" s="442"/>
      <c r="U158" s="442"/>
      <c r="V158" s="442"/>
      <c r="W158" s="442"/>
      <c r="X158" s="442"/>
      <c r="Y158" s="559" t="s">
        <v>4572</v>
      </c>
      <c r="Z158" s="442"/>
      <c r="AA158" s="442"/>
      <c r="AB158" s="442"/>
      <c r="AC158" s="442"/>
      <c r="AD158" s="444"/>
      <c r="AE158" s="442"/>
      <c r="AF158" s="442"/>
      <c r="AG158" s="442"/>
      <c r="AH158" s="442"/>
      <c r="AI158" s="442"/>
      <c r="AJ158" s="442"/>
      <c r="AK158" s="442"/>
      <c r="AL158" s="442"/>
      <c r="AM158" s="442"/>
      <c r="AN158" s="442"/>
      <c r="AO158" s="442"/>
      <c r="AP158" s="442"/>
    </row>
    <row r="159" spans="1:42" x14ac:dyDescent="0.25">
      <c r="A159" s="185"/>
      <c r="B159" s="186" t="s">
        <v>2929</v>
      </c>
      <c r="C159" s="279">
        <v>256</v>
      </c>
      <c r="D159" s="558" t="s">
        <v>4570</v>
      </c>
      <c r="E159" s="329"/>
      <c r="F159" s="329"/>
      <c r="G159" s="329"/>
      <c r="H159" s="329"/>
      <c r="I159" s="329"/>
      <c r="J159" s="329"/>
      <c r="K159" s="329"/>
      <c r="L159" s="329"/>
      <c r="M159" s="329"/>
      <c r="N159" s="329"/>
      <c r="O159" s="329"/>
      <c r="P159" s="329"/>
      <c r="Q159" s="329"/>
      <c r="R159" s="329"/>
      <c r="S159" s="329"/>
      <c r="T159" s="329"/>
      <c r="U159" s="329"/>
      <c r="V159" s="329"/>
      <c r="W159" s="329"/>
      <c r="X159" s="329"/>
      <c r="Y159" s="218" t="s">
        <v>4590</v>
      </c>
      <c r="Z159" s="329"/>
      <c r="AA159" s="329"/>
      <c r="AB159" s="329"/>
      <c r="AC159" s="329"/>
      <c r="AD159" s="329"/>
      <c r="AE159" s="329"/>
      <c r="AF159" s="329"/>
      <c r="AG159" s="329"/>
      <c r="AH159" s="329"/>
      <c r="AI159" s="329"/>
      <c r="AJ159" s="329"/>
      <c r="AK159" s="329"/>
      <c r="AL159" s="329"/>
      <c r="AM159" s="329"/>
      <c r="AN159" s="329"/>
      <c r="AO159" s="329"/>
      <c r="AP159" s="329"/>
    </row>
    <row r="161" spans="1:42" ht="16.5" customHeight="1" x14ac:dyDescent="0.25">
      <c r="A161" s="716" t="s">
        <v>4378</v>
      </c>
      <c r="B161" s="716"/>
      <c r="C161" s="716"/>
      <c r="D161" s="716"/>
      <c r="E161" s="716"/>
      <c r="F161" s="716"/>
      <c r="G161" s="716"/>
      <c r="H161" s="716"/>
      <c r="I161" s="716"/>
      <c r="J161" s="716"/>
      <c r="K161" s="716"/>
      <c r="L161" s="716"/>
      <c r="M161" s="716"/>
      <c r="N161" s="716"/>
      <c r="O161" s="716"/>
      <c r="P161" s="716"/>
      <c r="Q161" s="716"/>
      <c r="R161" s="716"/>
      <c r="S161" s="716"/>
      <c r="T161" s="716"/>
      <c r="U161" s="716"/>
      <c r="V161" s="716"/>
      <c r="W161" s="716"/>
      <c r="X161" s="716"/>
      <c r="Y161" s="716"/>
      <c r="Z161" s="716"/>
      <c r="AA161" s="716"/>
      <c r="AB161" s="716"/>
      <c r="AC161" s="716"/>
      <c r="AD161" s="716"/>
      <c r="AE161" s="716"/>
      <c r="AF161" s="716"/>
      <c r="AG161" s="716"/>
      <c r="AH161" s="716"/>
      <c r="AI161" s="716"/>
      <c r="AJ161" s="716"/>
      <c r="AK161" s="716"/>
      <c r="AL161" s="716"/>
      <c r="AM161" s="716"/>
      <c r="AN161" s="716"/>
      <c r="AO161" s="716"/>
      <c r="AP161" s="716"/>
    </row>
    <row r="163" spans="1:42" x14ac:dyDescent="0.25">
      <c r="A163" s="717" t="s">
        <v>1536</v>
      </c>
      <c r="B163" s="717" t="s">
        <v>1537</v>
      </c>
      <c r="C163" s="717" t="s">
        <v>2065</v>
      </c>
      <c r="D163" s="715" t="s">
        <v>7</v>
      </c>
      <c r="E163" s="715"/>
      <c r="F163" s="715"/>
      <c r="G163" s="715"/>
      <c r="H163" s="715"/>
      <c r="I163" s="715"/>
      <c r="J163" s="715"/>
      <c r="K163" s="715"/>
      <c r="L163" s="715"/>
      <c r="M163" s="715"/>
      <c r="N163" s="715"/>
      <c r="O163" s="715"/>
      <c r="P163" s="715"/>
      <c r="Q163" s="715"/>
      <c r="R163" s="715"/>
      <c r="S163" s="715"/>
      <c r="T163" s="715"/>
      <c r="U163" s="715"/>
      <c r="V163" s="715"/>
      <c r="W163" s="715"/>
      <c r="X163" s="715"/>
      <c r="Y163" s="720" t="s">
        <v>8</v>
      </c>
      <c r="Z163" s="721"/>
      <c r="AA163" s="721"/>
      <c r="AB163" s="721"/>
      <c r="AC163" s="721"/>
      <c r="AD163" s="721"/>
      <c r="AE163" s="721"/>
      <c r="AF163" s="721"/>
      <c r="AG163" s="721"/>
      <c r="AH163" s="721"/>
      <c r="AI163" s="721"/>
      <c r="AJ163" s="721"/>
      <c r="AK163" s="721"/>
      <c r="AL163" s="721"/>
      <c r="AM163" s="721"/>
      <c r="AN163" s="721"/>
      <c r="AO163" s="721"/>
      <c r="AP163" s="722"/>
    </row>
    <row r="164" spans="1:42" ht="15" customHeight="1" x14ac:dyDescent="0.25">
      <c r="A164" s="718"/>
      <c r="B164" s="718"/>
      <c r="C164" s="718"/>
      <c r="D164" s="678" t="s">
        <v>1536</v>
      </c>
      <c r="E164" s="437" t="str">
        <f t="shared" ref="E164:X164" si="5">_xlfn.CONCAT(E14,".mr")</f>
        <v>2.10.651.1.mr</v>
      </c>
      <c r="F164" s="437" t="str">
        <f t="shared" si="5"/>
        <v>2.10.650.1.mr</v>
      </c>
      <c r="G164" s="437" t="str">
        <f t="shared" si="5"/>
        <v>2.10.652.1.mr</v>
      </c>
      <c r="H164" s="437" t="str">
        <f t="shared" si="5"/>
        <v>2.10.661.1.mr</v>
      </c>
      <c r="I164" s="437" t="str">
        <f t="shared" si="5"/>
        <v>2.10.656.1.mr</v>
      </c>
      <c r="J164" s="437" t="str">
        <f t="shared" si="5"/>
        <v>2.10.657.1.mr</v>
      </c>
      <c r="K164" s="437" t="str">
        <f t="shared" si="5"/>
        <v>2.10.659.1.mr</v>
      </c>
      <c r="L164" s="437" t="str">
        <f t="shared" si="5"/>
        <v>2.10.658.1.mr</v>
      </c>
      <c r="M164" s="437" t="str">
        <f t="shared" si="5"/>
        <v>2.10.653.1.mr</v>
      </c>
      <c r="N164" s="437" t="str">
        <f t="shared" si="5"/>
        <v>2.10.660.1.mr</v>
      </c>
      <c r="O164" s="437" t="str">
        <f t="shared" si="5"/>
        <v>2.10.654.1.mr</v>
      </c>
      <c r="P164" s="437" t="str">
        <f t="shared" si="5"/>
        <v>2.10.655.1.mr</v>
      </c>
      <c r="Q164" s="437" t="str">
        <f t="shared" si="5"/>
        <v>2.10.655.3.mr</v>
      </c>
      <c r="R164" s="437" t="str">
        <f t="shared" si="5"/>
        <v>2.10.654.3.mr</v>
      </c>
      <c r="S164" s="437" t="str">
        <f t="shared" si="5"/>
        <v>2.10.651.3.mr</v>
      </c>
      <c r="T164" s="437" t="str">
        <f t="shared" si="5"/>
        <v>2.10.650.3.mr</v>
      </c>
      <c r="U164" s="437" t="str">
        <f t="shared" si="5"/>
        <v>2.10.656.3.mr</v>
      </c>
      <c r="V164" s="437" t="str">
        <f t="shared" si="5"/>
        <v>2.10.657.3.mr</v>
      </c>
      <c r="W164" s="437" t="str">
        <f t="shared" si="5"/>
        <v>2.10.652.3.mr</v>
      </c>
      <c r="X164" s="437" t="str">
        <f t="shared" si="5"/>
        <v>2.10.653.3.mr</v>
      </c>
      <c r="Y164" s="678" t="s">
        <v>1536</v>
      </c>
      <c r="Z164" s="437" t="str">
        <f t="shared" ref="Z164:AP164" si="6">_xlfn.CONCAT(Z14,".mr")</f>
        <v>2.10.652.2.mr</v>
      </c>
      <c r="AA164" s="437" t="str">
        <f t="shared" si="6"/>
        <v>2.10.650.2.mr</v>
      </c>
      <c r="AB164" s="437" t="str">
        <f t="shared" si="6"/>
        <v>2.10.653.2.mr</v>
      </c>
      <c r="AC164" s="437" t="str">
        <f t="shared" si="6"/>
        <v>2.10.658.2.mr</v>
      </c>
      <c r="AD164" s="437" t="str">
        <f t="shared" si="6"/>
        <v>2.10.651.2.mr</v>
      </c>
      <c r="AE164" s="437" t="str">
        <f t="shared" si="6"/>
        <v>2.10.656.2.mr</v>
      </c>
      <c r="AF164" s="437" t="str">
        <f t="shared" si="6"/>
        <v>2.10.654.2.mr</v>
      </c>
      <c r="AG164" s="437" t="str">
        <f t="shared" si="6"/>
        <v>2.10.657.2.mr</v>
      </c>
      <c r="AH164" s="437" t="str">
        <f t="shared" si="6"/>
        <v>2.10.655.2.mr</v>
      </c>
      <c r="AI164" s="437" t="str">
        <f t="shared" si="6"/>
        <v>2.10.655.4.mr</v>
      </c>
      <c r="AJ164" s="437" t="str">
        <f t="shared" si="6"/>
        <v>2.10.653.4.mr</v>
      </c>
      <c r="AK164" s="437" t="str">
        <f t="shared" si="6"/>
        <v>2.10.650.4.mr</v>
      </c>
      <c r="AL164" s="437" t="str">
        <f t="shared" si="6"/>
        <v>2.10.651.4.mr</v>
      </c>
      <c r="AM164" s="437" t="str">
        <f t="shared" si="6"/>
        <v>2.10.656.4.mr</v>
      </c>
      <c r="AN164" s="437" t="str">
        <f t="shared" si="6"/>
        <v>2.10.657.4.mr</v>
      </c>
      <c r="AO164" s="437" t="str">
        <f t="shared" si="6"/>
        <v>2.10.654.4.mr</v>
      </c>
      <c r="AP164" s="437" t="str">
        <f t="shared" si="6"/>
        <v>2.10.652.4.mr</v>
      </c>
    </row>
    <row r="165" spans="1:42" x14ac:dyDescent="0.25">
      <c r="A165" s="719"/>
      <c r="B165" s="719"/>
      <c r="C165" s="719"/>
      <c r="D165" s="678"/>
      <c r="E165" s="435" t="s">
        <v>4344</v>
      </c>
      <c r="F165" s="435" t="s">
        <v>4345</v>
      </c>
      <c r="G165" s="435" t="s">
        <v>4346</v>
      </c>
      <c r="H165" s="435" t="s">
        <v>4347</v>
      </c>
      <c r="I165" s="435" t="s">
        <v>4348</v>
      </c>
      <c r="J165" s="435" t="s">
        <v>4349</v>
      </c>
      <c r="K165" s="435" t="s">
        <v>4350</v>
      </c>
      <c r="L165" s="435" t="s">
        <v>4351</v>
      </c>
      <c r="M165" s="435" t="s">
        <v>4352</v>
      </c>
      <c r="N165" s="435" t="s">
        <v>4353</v>
      </c>
      <c r="O165" s="435" t="s">
        <v>4354</v>
      </c>
      <c r="P165" s="435" t="s">
        <v>4355</v>
      </c>
      <c r="Q165" s="435" t="s">
        <v>4356</v>
      </c>
      <c r="R165" s="435" t="s">
        <v>4357</v>
      </c>
      <c r="S165" s="435" t="s">
        <v>4358</v>
      </c>
      <c r="T165" s="435" t="s">
        <v>4359</v>
      </c>
      <c r="U165" s="436" t="s">
        <v>4360</v>
      </c>
      <c r="V165" s="435" t="s">
        <v>4361</v>
      </c>
      <c r="W165" s="435" t="s">
        <v>4362</v>
      </c>
      <c r="X165" s="435" t="s">
        <v>4363</v>
      </c>
      <c r="Y165" s="678"/>
      <c r="Z165" s="435" t="s">
        <v>4344</v>
      </c>
      <c r="AA165" s="435" t="s">
        <v>4345</v>
      </c>
      <c r="AB165" s="435" t="s">
        <v>4346</v>
      </c>
      <c r="AC165" s="435" t="s">
        <v>4347</v>
      </c>
      <c r="AD165" s="435" t="s">
        <v>4364</v>
      </c>
      <c r="AE165" s="435" t="s">
        <v>4353</v>
      </c>
      <c r="AF165" s="435" t="s">
        <v>4354</v>
      </c>
      <c r="AG165" s="435" t="s">
        <v>4365</v>
      </c>
      <c r="AH165" s="435" t="s">
        <v>4366</v>
      </c>
      <c r="AI165" s="435" t="s">
        <v>4356</v>
      </c>
      <c r="AJ165" s="435" t="s">
        <v>4357</v>
      </c>
      <c r="AK165" s="435" t="s">
        <v>4359</v>
      </c>
      <c r="AL165" s="435" t="s">
        <v>4358</v>
      </c>
      <c r="AM165" s="435" t="s">
        <v>4360</v>
      </c>
      <c r="AN165" s="435" t="s">
        <v>4361</v>
      </c>
      <c r="AO165" s="435" t="s">
        <v>4363</v>
      </c>
      <c r="AP165" s="435" t="s">
        <v>4362</v>
      </c>
    </row>
    <row r="166" spans="1:42" x14ac:dyDescent="0.25">
      <c r="A166" s="563"/>
      <c r="B166" s="438" t="s">
        <v>4368</v>
      </c>
      <c r="C166" s="563"/>
      <c r="D166" s="563"/>
      <c r="E166" s="435"/>
      <c r="F166" s="435"/>
      <c r="G166" s="435"/>
      <c r="H166" s="435"/>
      <c r="I166" s="435"/>
      <c r="J166" s="435"/>
      <c r="K166" s="435"/>
      <c r="L166" s="435"/>
      <c r="M166" s="435"/>
      <c r="N166" s="435"/>
      <c r="O166" s="435"/>
      <c r="P166" s="435"/>
      <c r="Q166" s="435"/>
      <c r="R166" s="435"/>
      <c r="S166" s="435"/>
      <c r="T166" s="435"/>
      <c r="U166" s="436"/>
      <c r="V166" s="435"/>
      <c r="W166" s="435"/>
      <c r="X166" s="435"/>
      <c r="Y166" s="435"/>
      <c r="Z166" s="435"/>
      <c r="AA166" s="435"/>
      <c r="AB166" s="435"/>
      <c r="AC166" s="435"/>
      <c r="AD166" s="435"/>
      <c r="AE166" s="435"/>
      <c r="AF166" s="435"/>
      <c r="AG166" s="435"/>
      <c r="AH166" s="435"/>
      <c r="AI166" s="435"/>
      <c r="AJ166" s="435"/>
      <c r="AK166" s="435"/>
      <c r="AL166" s="435"/>
      <c r="AM166" s="435"/>
      <c r="AN166" s="435"/>
      <c r="AO166" s="435"/>
      <c r="AP166" s="435"/>
    </row>
    <row r="167" spans="1:42" x14ac:dyDescent="0.25">
      <c r="A167" s="329" t="s">
        <v>4471</v>
      </c>
      <c r="B167" s="329" t="s">
        <v>3844</v>
      </c>
      <c r="C167" s="279">
        <f>ROUND(C114*1.05,0)</f>
        <v>77</v>
      </c>
      <c r="D167" s="558"/>
      <c r="E167" s="560" t="s">
        <v>3396</v>
      </c>
      <c r="F167" s="560" t="s">
        <v>3396</v>
      </c>
      <c r="G167" s="560" t="s">
        <v>3396</v>
      </c>
      <c r="H167" s="560" t="s">
        <v>3396</v>
      </c>
      <c r="I167" s="560" t="s">
        <v>3396</v>
      </c>
      <c r="J167" s="560" t="s">
        <v>3396</v>
      </c>
      <c r="K167" s="560" t="s">
        <v>3396</v>
      </c>
      <c r="L167" s="560" t="s">
        <v>3396</v>
      </c>
      <c r="M167" s="560" t="s">
        <v>3396</v>
      </c>
      <c r="N167" s="560" t="s">
        <v>3396</v>
      </c>
      <c r="O167" s="560" t="s">
        <v>3396</v>
      </c>
      <c r="P167" s="560" t="s">
        <v>3396</v>
      </c>
      <c r="Q167" s="560" t="s">
        <v>3396</v>
      </c>
      <c r="R167" s="560" t="s">
        <v>3396</v>
      </c>
      <c r="S167" s="560" t="s">
        <v>3396</v>
      </c>
      <c r="T167" s="560" t="s">
        <v>3396</v>
      </c>
      <c r="U167" s="560" t="s">
        <v>3396</v>
      </c>
      <c r="V167" s="560" t="s">
        <v>3396</v>
      </c>
      <c r="W167" s="560" t="s">
        <v>3396</v>
      </c>
      <c r="X167" s="560" t="s">
        <v>3396</v>
      </c>
      <c r="Y167" s="560"/>
      <c r="Z167" s="560" t="s">
        <v>3396</v>
      </c>
      <c r="AA167" s="560" t="s">
        <v>3396</v>
      </c>
      <c r="AB167" s="560" t="s">
        <v>3396</v>
      </c>
      <c r="AC167" s="560" t="s">
        <v>3396</v>
      </c>
      <c r="AD167" s="560" t="s">
        <v>3396</v>
      </c>
      <c r="AE167" s="560" t="s">
        <v>3396</v>
      </c>
      <c r="AF167" s="560" t="s">
        <v>3396</v>
      </c>
      <c r="AG167" s="560" t="s">
        <v>3396</v>
      </c>
      <c r="AH167" s="560" t="s">
        <v>3396</v>
      </c>
      <c r="AI167" s="560" t="s">
        <v>3396</v>
      </c>
      <c r="AJ167" s="560" t="s">
        <v>3396</v>
      </c>
      <c r="AK167" s="560" t="s">
        <v>3396</v>
      </c>
      <c r="AL167" s="560" t="s">
        <v>3396</v>
      </c>
      <c r="AM167" s="560" t="s">
        <v>3396</v>
      </c>
      <c r="AN167" s="560" t="s">
        <v>3396</v>
      </c>
      <c r="AO167" s="560" t="s">
        <v>3396</v>
      </c>
      <c r="AP167" s="560" t="s">
        <v>3396</v>
      </c>
    </row>
    <row r="168" spans="1:42" ht="30" x14ac:dyDescent="0.25">
      <c r="A168" s="329" t="s">
        <v>4472</v>
      </c>
      <c r="B168" s="329" t="s">
        <v>3845</v>
      </c>
      <c r="C168" s="279">
        <f>ROUND(C115*1.05,0)</f>
        <v>77</v>
      </c>
      <c r="D168" s="558"/>
      <c r="E168" s="560" t="s">
        <v>3396</v>
      </c>
      <c r="F168" s="560" t="s">
        <v>3396</v>
      </c>
      <c r="G168" s="560" t="s">
        <v>3396</v>
      </c>
      <c r="H168" s="560" t="s">
        <v>3396</v>
      </c>
      <c r="I168" s="560" t="s">
        <v>3396</v>
      </c>
      <c r="J168" s="560" t="s">
        <v>3396</v>
      </c>
      <c r="K168" s="560" t="s">
        <v>3396</v>
      </c>
      <c r="L168" s="560" t="s">
        <v>3396</v>
      </c>
      <c r="M168" s="560" t="s">
        <v>3396</v>
      </c>
      <c r="N168" s="560" t="s">
        <v>3396</v>
      </c>
      <c r="O168" s="560" t="s">
        <v>3396</v>
      </c>
      <c r="P168" s="560" t="s">
        <v>3396</v>
      </c>
      <c r="Q168" s="560" t="s">
        <v>3396</v>
      </c>
      <c r="R168" s="560" t="s">
        <v>3396</v>
      </c>
      <c r="S168" s="560" t="s">
        <v>3396</v>
      </c>
      <c r="T168" s="560" t="s">
        <v>3396</v>
      </c>
      <c r="U168" s="560" t="s">
        <v>3396</v>
      </c>
      <c r="V168" s="560" t="s">
        <v>3396</v>
      </c>
      <c r="W168" s="439" t="s">
        <v>3396</v>
      </c>
      <c r="X168" s="560" t="s">
        <v>3396</v>
      </c>
      <c r="Y168" s="560"/>
      <c r="Z168" s="560" t="s">
        <v>3396</v>
      </c>
      <c r="AA168" s="560" t="s">
        <v>3396</v>
      </c>
      <c r="AB168" s="560" t="s">
        <v>3396</v>
      </c>
      <c r="AC168" s="560" t="s">
        <v>3396</v>
      </c>
      <c r="AD168" s="560" t="s">
        <v>3396</v>
      </c>
      <c r="AE168" s="560" t="s">
        <v>3396</v>
      </c>
      <c r="AF168" s="560" t="s">
        <v>3396</v>
      </c>
      <c r="AG168" s="560" t="s">
        <v>3396</v>
      </c>
      <c r="AH168" s="560" t="s">
        <v>3396</v>
      </c>
      <c r="AI168" s="560" t="s">
        <v>3396</v>
      </c>
      <c r="AJ168" s="560" t="s">
        <v>3396</v>
      </c>
      <c r="AK168" s="560" t="s">
        <v>3396</v>
      </c>
      <c r="AL168" s="560" t="s">
        <v>3396</v>
      </c>
      <c r="AM168" s="560" t="s">
        <v>3396</v>
      </c>
      <c r="AN168" s="560" t="s">
        <v>3396</v>
      </c>
      <c r="AO168" s="560" t="s">
        <v>3396</v>
      </c>
      <c r="AP168" s="560" t="s">
        <v>3396</v>
      </c>
    </row>
    <row r="169" spans="1:42" x14ac:dyDescent="0.25">
      <c r="A169" s="329" t="s">
        <v>4473</v>
      </c>
      <c r="B169" s="329" t="s">
        <v>3514</v>
      </c>
      <c r="C169" s="279">
        <f>ROUND(C116*1.05,0)</f>
        <v>128</v>
      </c>
      <c r="D169" s="558"/>
      <c r="E169" s="560" t="s">
        <v>3396</v>
      </c>
      <c r="F169" s="560" t="s">
        <v>3396</v>
      </c>
      <c r="G169" s="560" t="s">
        <v>3396</v>
      </c>
      <c r="H169" s="560" t="s">
        <v>3396</v>
      </c>
      <c r="I169" s="560" t="s">
        <v>3396</v>
      </c>
      <c r="J169" s="560" t="s">
        <v>3396</v>
      </c>
      <c r="K169" s="560" t="s">
        <v>3396</v>
      </c>
      <c r="L169" s="560" t="s">
        <v>3396</v>
      </c>
      <c r="M169" s="560" t="s">
        <v>3396</v>
      </c>
      <c r="N169" s="560" t="s">
        <v>3396</v>
      </c>
      <c r="O169" s="560" t="s">
        <v>3396</v>
      </c>
      <c r="P169" s="560" t="s">
        <v>3396</v>
      </c>
      <c r="Q169" s="560" t="s">
        <v>3396</v>
      </c>
      <c r="R169" s="560" t="s">
        <v>3396</v>
      </c>
      <c r="S169" s="560" t="s">
        <v>3396</v>
      </c>
      <c r="T169" s="560" t="s">
        <v>3396</v>
      </c>
      <c r="U169" s="560" t="s">
        <v>3396</v>
      </c>
      <c r="V169" s="560" t="s">
        <v>3396</v>
      </c>
      <c r="W169" s="439" t="s">
        <v>3396</v>
      </c>
      <c r="X169" s="560" t="s">
        <v>3396</v>
      </c>
      <c r="Y169" s="560"/>
      <c r="Z169" s="560" t="s">
        <v>3396</v>
      </c>
      <c r="AA169" s="560" t="s">
        <v>3396</v>
      </c>
      <c r="AB169" s="560" t="s">
        <v>3396</v>
      </c>
      <c r="AC169" s="560" t="s">
        <v>3396</v>
      </c>
      <c r="AD169" s="560" t="s">
        <v>3396</v>
      </c>
      <c r="AE169" s="560" t="s">
        <v>3396</v>
      </c>
      <c r="AF169" s="560" t="s">
        <v>3396</v>
      </c>
      <c r="AG169" s="560" t="s">
        <v>3396</v>
      </c>
      <c r="AH169" s="560" t="s">
        <v>3396</v>
      </c>
      <c r="AI169" s="560" t="s">
        <v>3396</v>
      </c>
      <c r="AJ169" s="560" t="s">
        <v>3396</v>
      </c>
      <c r="AK169" s="560" t="s">
        <v>3396</v>
      </c>
      <c r="AL169" s="560" t="s">
        <v>3396</v>
      </c>
      <c r="AM169" s="560" t="s">
        <v>3396</v>
      </c>
      <c r="AN169" s="560" t="s">
        <v>3396</v>
      </c>
      <c r="AO169" s="560" t="s">
        <v>3396</v>
      </c>
      <c r="AP169" s="560" t="s">
        <v>3396</v>
      </c>
    </row>
    <row r="170" spans="1:42" x14ac:dyDescent="0.25">
      <c r="A170" s="329" t="s">
        <v>4474</v>
      </c>
      <c r="B170" s="329" t="s">
        <v>3846</v>
      </c>
      <c r="C170" s="279">
        <v>24</v>
      </c>
      <c r="D170" s="558"/>
      <c r="E170" s="560" t="s">
        <v>3396</v>
      </c>
      <c r="F170" s="560" t="s">
        <v>3396</v>
      </c>
      <c r="G170" s="560" t="s">
        <v>3396</v>
      </c>
      <c r="H170" s="560" t="s">
        <v>3396</v>
      </c>
      <c r="I170" s="560" t="s">
        <v>3396</v>
      </c>
      <c r="J170" s="560" t="s">
        <v>3396</v>
      </c>
      <c r="K170" s="560" t="s">
        <v>3396</v>
      </c>
      <c r="L170" s="560" t="s">
        <v>3396</v>
      </c>
      <c r="M170" s="560" t="s">
        <v>3396</v>
      </c>
      <c r="N170" s="560" t="s">
        <v>3396</v>
      </c>
      <c r="O170" s="560" t="s">
        <v>3396</v>
      </c>
      <c r="P170" s="560" t="s">
        <v>3396</v>
      </c>
      <c r="Q170" s="560" t="s">
        <v>3396</v>
      </c>
      <c r="R170" s="560" t="s">
        <v>3396</v>
      </c>
      <c r="S170" s="560" t="s">
        <v>3396</v>
      </c>
      <c r="T170" s="560" t="s">
        <v>3396</v>
      </c>
      <c r="U170" s="560" t="s">
        <v>3396</v>
      </c>
      <c r="V170" s="560" t="s">
        <v>3396</v>
      </c>
      <c r="W170" s="439" t="s">
        <v>3396</v>
      </c>
      <c r="X170" s="560" t="s">
        <v>3396</v>
      </c>
      <c r="Y170" s="560"/>
      <c r="Z170" s="560" t="s">
        <v>3396</v>
      </c>
      <c r="AA170" s="560" t="s">
        <v>3396</v>
      </c>
      <c r="AB170" s="560" t="s">
        <v>3396</v>
      </c>
      <c r="AC170" s="560" t="s">
        <v>3396</v>
      </c>
      <c r="AD170" s="560" t="s">
        <v>3396</v>
      </c>
      <c r="AE170" s="560" t="s">
        <v>3396</v>
      </c>
      <c r="AF170" s="560" t="s">
        <v>3396</v>
      </c>
      <c r="AG170" s="560" t="s">
        <v>3396</v>
      </c>
      <c r="AH170" s="560" t="s">
        <v>3396</v>
      </c>
      <c r="AI170" s="560" t="s">
        <v>3396</v>
      </c>
      <c r="AJ170" s="560" t="s">
        <v>3396</v>
      </c>
      <c r="AK170" s="560" t="s">
        <v>3396</v>
      </c>
      <c r="AL170" s="560" t="s">
        <v>3396</v>
      </c>
      <c r="AM170" s="560" t="s">
        <v>3396</v>
      </c>
      <c r="AN170" s="560" t="s">
        <v>3396</v>
      </c>
      <c r="AO170" s="560" t="s">
        <v>3396</v>
      </c>
      <c r="AP170" s="560" t="s">
        <v>3396</v>
      </c>
    </row>
    <row r="171" spans="1:42" x14ac:dyDescent="0.25">
      <c r="A171" s="329" t="s">
        <v>4475</v>
      </c>
      <c r="B171" s="329" t="s">
        <v>3847</v>
      </c>
      <c r="C171" s="279">
        <v>26</v>
      </c>
      <c r="D171" s="558"/>
      <c r="E171" s="560" t="s">
        <v>3396</v>
      </c>
      <c r="F171" s="560" t="s">
        <v>3396</v>
      </c>
      <c r="G171" s="560" t="s">
        <v>3396</v>
      </c>
      <c r="H171" s="560" t="s">
        <v>3396</v>
      </c>
      <c r="I171" s="560" t="s">
        <v>3396</v>
      </c>
      <c r="J171" s="560" t="s">
        <v>3396</v>
      </c>
      <c r="K171" s="560" t="s">
        <v>3396</v>
      </c>
      <c r="L171" s="560" t="s">
        <v>3396</v>
      </c>
      <c r="M171" s="560" t="s">
        <v>3396</v>
      </c>
      <c r="N171" s="560" t="s">
        <v>3396</v>
      </c>
      <c r="O171" s="560" t="s">
        <v>3396</v>
      </c>
      <c r="P171" s="560" t="s">
        <v>3396</v>
      </c>
      <c r="Q171" s="560" t="s">
        <v>3396</v>
      </c>
      <c r="R171" s="560" t="s">
        <v>3396</v>
      </c>
      <c r="S171" s="560" t="s">
        <v>3396</v>
      </c>
      <c r="T171" s="560" t="s">
        <v>3396</v>
      </c>
      <c r="U171" s="560" t="s">
        <v>3396</v>
      </c>
      <c r="V171" s="560" t="s">
        <v>3396</v>
      </c>
      <c r="W171" s="439" t="s">
        <v>3396</v>
      </c>
      <c r="X171" s="560" t="s">
        <v>3396</v>
      </c>
      <c r="Y171" s="560"/>
      <c r="Z171" s="560" t="s">
        <v>3396</v>
      </c>
      <c r="AA171" s="560" t="s">
        <v>3396</v>
      </c>
      <c r="AB171" s="560" t="s">
        <v>3396</v>
      </c>
      <c r="AC171" s="560" t="s">
        <v>3396</v>
      </c>
      <c r="AD171" s="560" t="s">
        <v>3396</v>
      </c>
      <c r="AE171" s="560" t="s">
        <v>3396</v>
      </c>
      <c r="AF171" s="560" t="s">
        <v>3396</v>
      </c>
      <c r="AG171" s="560" t="s">
        <v>3396</v>
      </c>
      <c r="AH171" s="560" t="s">
        <v>3396</v>
      </c>
      <c r="AI171" s="560" t="s">
        <v>3396</v>
      </c>
      <c r="AJ171" s="560" t="s">
        <v>3396</v>
      </c>
      <c r="AK171" s="560" t="s">
        <v>3396</v>
      </c>
      <c r="AL171" s="560" t="s">
        <v>3396</v>
      </c>
      <c r="AM171" s="560" t="s">
        <v>3396</v>
      </c>
      <c r="AN171" s="560" t="s">
        <v>3396</v>
      </c>
      <c r="AO171" s="560" t="s">
        <v>3396</v>
      </c>
      <c r="AP171" s="560" t="s">
        <v>3396</v>
      </c>
    </row>
    <row r="172" spans="1:42" x14ac:dyDescent="0.25">
      <c r="A172" s="329" t="s">
        <v>4476</v>
      </c>
      <c r="B172" s="329" t="s">
        <v>3848</v>
      </c>
      <c r="C172" s="279">
        <f t="shared" ref="C172:C181" si="7">ROUND(C119*1.05,0)</f>
        <v>128</v>
      </c>
      <c r="D172" s="558"/>
      <c r="E172" s="560" t="s">
        <v>3396</v>
      </c>
      <c r="F172" s="560" t="s">
        <v>3396</v>
      </c>
      <c r="G172" s="560" t="s">
        <v>3396</v>
      </c>
      <c r="H172" s="560" t="s">
        <v>3396</v>
      </c>
      <c r="I172" s="560"/>
      <c r="J172" s="560"/>
      <c r="K172" s="560"/>
      <c r="L172" s="560"/>
      <c r="M172" s="560"/>
      <c r="N172" s="560"/>
      <c r="O172" s="560"/>
      <c r="P172" s="560"/>
      <c r="Q172" s="560"/>
      <c r="R172" s="560"/>
      <c r="S172" s="560"/>
      <c r="T172" s="560"/>
      <c r="U172" s="560"/>
      <c r="V172" s="560"/>
      <c r="W172" s="439"/>
      <c r="X172" s="560"/>
      <c r="Y172" s="560"/>
      <c r="Z172" s="560" t="s">
        <v>3396</v>
      </c>
      <c r="AA172" s="560" t="s">
        <v>3396</v>
      </c>
      <c r="AB172" s="560" t="s">
        <v>3396</v>
      </c>
      <c r="AC172" s="560" t="s">
        <v>3396</v>
      </c>
      <c r="AD172" s="560"/>
      <c r="AE172" s="560"/>
      <c r="AF172" s="560"/>
      <c r="AG172" s="560"/>
      <c r="AH172" s="560"/>
      <c r="AI172" s="560"/>
      <c r="AJ172" s="560"/>
      <c r="AK172" s="560"/>
      <c r="AL172" s="560"/>
      <c r="AM172" s="560"/>
      <c r="AN172" s="560"/>
      <c r="AO172" s="560"/>
      <c r="AP172" s="560"/>
    </row>
    <row r="173" spans="1:42" x14ac:dyDescent="0.25">
      <c r="A173" s="329" t="s">
        <v>4477</v>
      </c>
      <c r="B173" s="329" t="s">
        <v>3849</v>
      </c>
      <c r="C173" s="279">
        <f t="shared" si="7"/>
        <v>128</v>
      </c>
      <c r="D173" s="558"/>
      <c r="E173" s="560"/>
      <c r="F173" s="560"/>
      <c r="G173" s="560"/>
      <c r="H173" s="560"/>
      <c r="I173" s="560" t="s">
        <v>3396</v>
      </c>
      <c r="J173" s="560" t="s">
        <v>3396</v>
      </c>
      <c r="K173" s="560" t="s">
        <v>3396</v>
      </c>
      <c r="L173" s="560" t="s">
        <v>3396</v>
      </c>
      <c r="M173" s="560" t="s">
        <v>3396</v>
      </c>
      <c r="N173" s="560" t="s">
        <v>3396</v>
      </c>
      <c r="O173" s="560" t="s">
        <v>3396</v>
      </c>
      <c r="P173" s="560" t="s">
        <v>3396</v>
      </c>
      <c r="Q173" s="560"/>
      <c r="R173" s="560"/>
      <c r="S173" s="560"/>
      <c r="T173" s="560"/>
      <c r="U173" s="560"/>
      <c r="V173" s="560"/>
      <c r="W173" s="439"/>
      <c r="X173" s="560"/>
      <c r="Y173" s="560"/>
      <c r="Z173" s="560"/>
      <c r="AA173" s="560"/>
      <c r="AB173" s="560"/>
      <c r="AC173" s="560"/>
      <c r="AD173" s="560" t="s">
        <v>3396</v>
      </c>
      <c r="AE173" s="560" t="s">
        <v>3396</v>
      </c>
      <c r="AF173" s="560" t="s">
        <v>3396</v>
      </c>
      <c r="AG173" s="560" t="s">
        <v>3396</v>
      </c>
      <c r="AH173" s="560" t="s">
        <v>3396</v>
      </c>
      <c r="AI173" s="560"/>
      <c r="AJ173" s="560"/>
      <c r="AK173" s="560"/>
      <c r="AL173" s="560"/>
      <c r="AM173" s="560"/>
      <c r="AN173" s="560"/>
      <c r="AO173" s="560"/>
      <c r="AP173" s="560"/>
    </row>
    <row r="174" spans="1:42" x14ac:dyDescent="0.25">
      <c r="A174" s="329" t="s">
        <v>4478</v>
      </c>
      <c r="B174" s="329" t="s">
        <v>3850</v>
      </c>
      <c r="C174" s="279">
        <f t="shared" si="7"/>
        <v>258</v>
      </c>
      <c r="D174" s="558"/>
      <c r="E174" s="560" t="s">
        <v>3396</v>
      </c>
      <c r="F174" s="560"/>
      <c r="G174" s="560" t="s">
        <v>3396</v>
      </c>
      <c r="H174" s="560"/>
      <c r="I174" s="560" t="s">
        <v>3396</v>
      </c>
      <c r="J174" s="560" t="s">
        <v>3396</v>
      </c>
      <c r="K174" s="560" t="s">
        <v>3396</v>
      </c>
      <c r="L174" s="560" t="s">
        <v>3396</v>
      </c>
      <c r="M174" s="560"/>
      <c r="N174" s="560"/>
      <c r="O174" s="560"/>
      <c r="P174" s="560"/>
      <c r="Q174" s="560"/>
      <c r="R174" s="560"/>
      <c r="S174" s="560"/>
      <c r="T174" s="560"/>
      <c r="U174" s="560" t="s">
        <v>3396</v>
      </c>
      <c r="V174" s="560" t="s">
        <v>3396</v>
      </c>
      <c r="W174" s="439" t="s">
        <v>3396</v>
      </c>
      <c r="X174" s="560" t="s">
        <v>3396</v>
      </c>
      <c r="Y174" s="560"/>
      <c r="Z174" s="560" t="s">
        <v>3396</v>
      </c>
      <c r="AA174" s="560"/>
      <c r="AB174" s="560" t="s">
        <v>3396</v>
      </c>
      <c r="AC174" s="560"/>
      <c r="AD174" s="560"/>
      <c r="AE174" s="560"/>
      <c r="AF174" s="560"/>
      <c r="AG174" s="560" t="s">
        <v>3396</v>
      </c>
      <c r="AH174" s="560" t="s">
        <v>3396</v>
      </c>
      <c r="AI174" s="560"/>
      <c r="AJ174" s="560"/>
      <c r="AK174" s="560"/>
      <c r="AL174" s="560"/>
      <c r="AM174" s="560" t="s">
        <v>3396</v>
      </c>
      <c r="AN174" s="560" t="s">
        <v>3396</v>
      </c>
      <c r="AO174" s="560" t="s">
        <v>3396</v>
      </c>
      <c r="AP174" s="560" t="s">
        <v>3396</v>
      </c>
    </row>
    <row r="175" spans="1:42" ht="30" x14ac:dyDescent="0.25">
      <c r="A175" s="329" t="s">
        <v>4479</v>
      </c>
      <c r="B175" s="329" t="s">
        <v>3851</v>
      </c>
      <c r="C175" s="279">
        <f t="shared" si="7"/>
        <v>218</v>
      </c>
      <c r="D175" s="558"/>
      <c r="E175" s="560" t="s">
        <v>3396</v>
      </c>
      <c r="F175" s="560"/>
      <c r="G175" s="560" t="s">
        <v>3396</v>
      </c>
      <c r="H175" s="560"/>
      <c r="I175" s="560" t="s">
        <v>3396</v>
      </c>
      <c r="J175" s="560" t="s">
        <v>3396</v>
      </c>
      <c r="K175" s="560" t="s">
        <v>3396</v>
      </c>
      <c r="L175" s="560" t="s">
        <v>3396</v>
      </c>
      <c r="M175" s="560"/>
      <c r="N175" s="560"/>
      <c r="O175" s="560"/>
      <c r="P175" s="560"/>
      <c r="Q175" s="560"/>
      <c r="R175" s="560"/>
      <c r="S175" s="560"/>
      <c r="T175" s="560"/>
      <c r="U175" s="560" t="s">
        <v>3396</v>
      </c>
      <c r="V175" s="560" t="s">
        <v>3396</v>
      </c>
      <c r="W175" s="439" t="s">
        <v>3396</v>
      </c>
      <c r="X175" s="560" t="s">
        <v>3396</v>
      </c>
      <c r="Y175" s="560"/>
      <c r="Z175" s="560" t="s">
        <v>3396</v>
      </c>
      <c r="AA175" s="560"/>
      <c r="AB175" s="560" t="s">
        <v>3396</v>
      </c>
      <c r="AC175" s="560"/>
      <c r="AD175" s="560"/>
      <c r="AE175" s="560"/>
      <c r="AF175" s="560"/>
      <c r="AG175" s="560" t="s">
        <v>3396</v>
      </c>
      <c r="AH175" s="560" t="s">
        <v>3396</v>
      </c>
      <c r="AI175" s="560"/>
      <c r="AJ175" s="560"/>
      <c r="AK175" s="560"/>
      <c r="AL175" s="560"/>
      <c r="AM175" s="560" t="s">
        <v>3396</v>
      </c>
      <c r="AN175" s="560" t="s">
        <v>3396</v>
      </c>
      <c r="AO175" s="560" t="s">
        <v>3396</v>
      </c>
      <c r="AP175" s="560" t="s">
        <v>3396</v>
      </c>
    </row>
    <row r="176" spans="1:42" ht="30" x14ac:dyDescent="0.25">
      <c r="A176" s="329" t="s">
        <v>4486</v>
      </c>
      <c r="B176" s="329" t="s">
        <v>2925</v>
      </c>
      <c r="C176" s="279">
        <f t="shared" si="7"/>
        <v>713</v>
      </c>
      <c r="D176" s="558"/>
      <c r="E176" s="560" t="s">
        <v>3396</v>
      </c>
      <c r="F176" s="560"/>
      <c r="G176" s="560" t="s">
        <v>3396</v>
      </c>
      <c r="H176" s="560"/>
      <c r="I176" s="560" t="s">
        <v>3396</v>
      </c>
      <c r="J176" s="560" t="s">
        <v>3396</v>
      </c>
      <c r="K176" s="560" t="s">
        <v>3396</v>
      </c>
      <c r="L176" s="560" t="s">
        <v>3396</v>
      </c>
      <c r="M176" s="560"/>
      <c r="N176" s="560"/>
      <c r="O176" s="560"/>
      <c r="P176" s="560"/>
      <c r="Q176" s="560"/>
      <c r="R176" s="560"/>
      <c r="S176" s="560"/>
      <c r="T176" s="560"/>
      <c r="U176" s="560" t="s">
        <v>3396</v>
      </c>
      <c r="V176" s="560" t="s">
        <v>3396</v>
      </c>
      <c r="W176" s="439" t="s">
        <v>3396</v>
      </c>
      <c r="X176" s="560" t="s">
        <v>3396</v>
      </c>
      <c r="Y176" s="560"/>
      <c r="Z176" s="560" t="s">
        <v>3396</v>
      </c>
      <c r="AA176" s="560"/>
      <c r="AB176" s="560" t="s">
        <v>3396</v>
      </c>
      <c r="AC176" s="560"/>
      <c r="AD176" s="560"/>
      <c r="AE176" s="560"/>
      <c r="AF176" s="560"/>
      <c r="AG176" s="560" t="s">
        <v>3396</v>
      </c>
      <c r="AH176" s="560" t="s">
        <v>3396</v>
      </c>
      <c r="AI176" s="560"/>
      <c r="AJ176" s="560"/>
      <c r="AK176" s="560"/>
      <c r="AL176" s="560"/>
      <c r="AM176" s="560" t="s">
        <v>3396</v>
      </c>
      <c r="AN176" s="560" t="s">
        <v>3396</v>
      </c>
      <c r="AO176" s="560" t="s">
        <v>3396</v>
      </c>
      <c r="AP176" s="560" t="s">
        <v>3396</v>
      </c>
    </row>
    <row r="177" spans="1:42" ht="45" x14ac:dyDescent="0.25">
      <c r="A177" s="329" t="s">
        <v>4481</v>
      </c>
      <c r="B177" s="329" t="s">
        <v>3852</v>
      </c>
      <c r="C177" s="279">
        <f t="shared" si="7"/>
        <v>258</v>
      </c>
      <c r="D177" s="558"/>
      <c r="E177" s="560"/>
      <c r="F177" s="560"/>
      <c r="G177" s="560" t="s">
        <v>3396</v>
      </c>
      <c r="H177" s="560" t="s">
        <v>3396</v>
      </c>
      <c r="I177" s="560" t="s">
        <v>3396</v>
      </c>
      <c r="J177" s="560" t="s">
        <v>3396</v>
      </c>
      <c r="K177" s="560" t="s">
        <v>3396</v>
      </c>
      <c r="L177" s="560" t="s">
        <v>3396</v>
      </c>
      <c r="M177" s="560" t="s">
        <v>3396</v>
      </c>
      <c r="N177" s="560" t="s">
        <v>3396</v>
      </c>
      <c r="O177" s="560" t="s">
        <v>3396</v>
      </c>
      <c r="P177" s="560" t="s">
        <v>3396</v>
      </c>
      <c r="Q177" s="560" t="s">
        <v>3396</v>
      </c>
      <c r="R177" s="560" t="s">
        <v>3396</v>
      </c>
      <c r="S177" s="560" t="s">
        <v>3396</v>
      </c>
      <c r="T177" s="560" t="s">
        <v>3396</v>
      </c>
      <c r="U177" s="560" t="s">
        <v>3396</v>
      </c>
      <c r="V177" s="560" t="s">
        <v>3396</v>
      </c>
      <c r="W177" s="439" t="s">
        <v>3396</v>
      </c>
      <c r="X177" s="560" t="s">
        <v>3396</v>
      </c>
      <c r="Y177" s="560"/>
      <c r="Z177" s="560"/>
      <c r="AA177" s="560"/>
      <c r="AB177" s="560" t="s">
        <v>3396</v>
      </c>
      <c r="AC177" s="560" t="s">
        <v>3396</v>
      </c>
      <c r="AD177" s="560" t="s">
        <v>3396</v>
      </c>
      <c r="AE177" s="560" t="s">
        <v>3396</v>
      </c>
      <c r="AF177" s="560" t="s">
        <v>3396</v>
      </c>
      <c r="AG177" s="560" t="s">
        <v>3396</v>
      </c>
      <c r="AH177" s="560" t="s">
        <v>3396</v>
      </c>
      <c r="AI177" s="560" t="s">
        <v>3396</v>
      </c>
      <c r="AJ177" s="560" t="s">
        <v>3396</v>
      </c>
      <c r="AK177" s="560" t="s">
        <v>3396</v>
      </c>
      <c r="AL177" s="560" t="s">
        <v>3396</v>
      </c>
      <c r="AM177" s="560" t="s">
        <v>3396</v>
      </c>
      <c r="AN177" s="560" t="s">
        <v>3396</v>
      </c>
      <c r="AO177" s="560" t="s">
        <v>3396</v>
      </c>
      <c r="AP177" s="560" t="s">
        <v>3396</v>
      </c>
    </row>
    <row r="178" spans="1:42" ht="45" x14ac:dyDescent="0.25">
      <c r="A178" s="329" t="s">
        <v>4482</v>
      </c>
      <c r="B178" s="329" t="s">
        <v>3853</v>
      </c>
      <c r="C178" s="279">
        <f t="shared" si="7"/>
        <v>77</v>
      </c>
      <c r="D178" s="558"/>
      <c r="E178" s="560"/>
      <c r="F178" s="560"/>
      <c r="G178" s="560"/>
      <c r="H178" s="560"/>
      <c r="I178" s="560" t="s">
        <v>3396</v>
      </c>
      <c r="J178" s="560" t="s">
        <v>3396</v>
      </c>
      <c r="K178" s="560" t="s">
        <v>3396</v>
      </c>
      <c r="L178" s="560" t="s">
        <v>3396</v>
      </c>
      <c r="M178" s="560" t="s">
        <v>3396</v>
      </c>
      <c r="N178" s="560" t="s">
        <v>3396</v>
      </c>
      <c r="O178" s="560" t="s">
        <v>3396</v>
      </c>
      <c r="P178" s="560" t="s">
        <v>3396</v>
      </c>
      <c r="Q178" s="560" t="s">
        <v>3396</v>
      </c>
      <c r="R178" s="560" t="s">
        <v>3396</v>
      </c>
      <c r="S178" s="560" t="s">
        <v>3396</v>
      </c>
      <c r="T178" s="560" t="s">
        <v>3396</v>
      </c>
      <c r="U178" s="560" t="s">
        <v>3396</v>
      </c>
      <c r="V178" s="560" t="s">
        <v>3396</v>
      </c>
      <c r="W178" s="439" t="s">
        <v>3396</v>
      </c>
      <c r="X178" s="560" t="s">
        <v>3396</v>
      </c>
      <c r="Y178" s="560"/>
      <c r="Z178" s="560"/>
      <c r="AA178" s="560"/>
      <c r="AB178" s="560"/>
      <c r="AC178" s="560"/>
      <c r="AD178" s="560" t="s">
        <v>3396</v>
      </c>
      <c r="AE178" s="560" t="s">
        <v>3396</v>
      </c>
      <c r="AF178" s="560" t="s">
        <v>3396</v>
      </c>
      <c r="AG178" s="560" t="s">
        <v>3396</v>
      </c>
      <c r="AH178" s="560" t="s">
        <v>3396</v>
      </c>
      <c r="AI178" s="560" t="s">
        <v>3396</v>
      </c>
      <c r="AJ178" s="560" t="s">
        <v>3396</v>
      </c>
      <c r="AK178" s="560" t="s">
        <v>3396</v>
      </c>
      <c r="AL178" s="560" t="s">
        <v>3396</v>
      </c>
      <c r="AM178" s="560" t="s">
        <v>3396</v>
      </c>
      <c r="AN178" s="560" t="s">
        <v>3396</v>
      </c>
      <c r="AO178" s="560" t="s">
        <v>3396</v>
      </c>
      <c r="AP178" s="560" t="s">
        <v>3396</v>
      </c>
    </row>
    <row r="179" spans="1:42" x14ac:dyDescent="0.25">
      <c r="A179" s="329" t="s">
        <v>4484</v>
      </c>
      <c r="B179" s="329" t="s">
        <v>3857</v>
      </c>
      <c r="C179" s="279">
        <f t="shared" si="7"/>
        <v>168</v>
      </c>
      <c r="D179" s="558"/>
      <c r="E179" s="560"/>
      <c r="F179" s="560"/>
      <c r="G179" s="560"/>
      <c r="H179" s="560"/>
      <c r="I179" s="560"/>
      <c r="J179" s="560"/>
      <c r="K179" s="560"/>
      <c r="L179" s="560"/>
      <c r="M179" s="560"/>
      <c r="N179" s="560"/>
      <c r="O179" s="560"/>
      <c r="P179" s="560"/>
      <c r="Q179" s="560"/>
      <c r="R179" s="560"/>
      <c r="S179" s="560"/>
      <c r="T179" s="560"/>
      <c r="U179" s="560"/>
      <c r="V179" s="560"/>
      <c r="W179" s="439"/>
      <c r="X179" s="560"/>
      <c r="Y179" s="560"/>
      <c r="Z179" s="560" t="s">
        <v>3396</v>
      </c>
      <c r="AA179" s="560" t="s">
        <v>3396</v>
      </c>
      <c r="AB179" s="560" t="s">
        <v>3396</v>
      </c>
      <c r="AC179" s="560" t="s">
        <v>3396</v>
      </c>
      <c r="AD179" s="560" t="s">
        <v>3396</v>
      </c>
      <c r="AE179" s="560" t="s">
        <v>3396</v>
      </c>
      <c r="AF179" s="560" t="s">
        <v>3396</v>
      </c>
      <c r="AG179" s="560" t="s">
        <v>3396</v>
      </c>
      <c r="AH179" s="560" t="s">
        <v>3396</v>
      </c>
      <c r="AI179" s="560" t="s">
        <v>3396</v>
      </c>
      <c r="AJ179" s="560" t="s">
        <v>3396</v>
      </c>
      <c r="AK179" s="560" t="s">
        <v>3396</v>
      </c>
      <c r="AL179" s="560" t="s">
        <v>3396</v>
      </c>
      <c r="AM179" s="560" t="s">
        <v>3396</v>
      </c>
      <c r="AN179" s="560" t="s">
        <v>3396</v>
      </c>
      <c r="AO179" s="560" t="s">
        <v>3396</v>
      </c>
      <c r="AP179" s="560" t="s">
        <v>3396</v>
      </c>
    </row>
    <row r="180" spans="1:42" x14ac:dyDescent="0.25">
      <c r="A180" s="329" t="s">
        <v>4485</v>
      </c>
      <c r="B180" s="329" t="s">
        <v>144</v>
      </c>
      <c r="C180" s="279">
        <f t="shared" si="7"/>
        <v>548</v>
      </c>
      <c r="D180" s="558"/>
      <c r="E180" s="560"/>
      <c r="F180" s="560"/>
      <c r="G180" s="560"/>
      <c r="H180" s="560"/>
      <c r="I180" s="560"/>
      <c r="J180" s="560"/>
      <c r="K180" s="560"/>
      <c r="L180" s="560"/>
      <c r="M180" s="560"/>
      <c r="N180" s="560"/>
      <c r="O180" s="560"/>
      <c r="P180" s="560"/>
      <c r="Q180" s="560"/>
      <c r="R180" s="560"/>
      <c r="S180" s="560"/>
      <c r="T180" s="560"/>
      <c r="U180" s="560"/>
      <c r="V180" s="560"/>
      <c r="W180" s="439"/>
      <c r="X180" s="560"/>
      <c r="Y180" s="560"/>
      <c r="Z180" s="560" t="s">
        <v>3396</v>
      </c>
      <c r="AA180" s="560" t="s">
        <v>3396</v>
      </c>
      <c r="AB180" s="560" t="s">
        <v>3396</v>
      </c>
      <c r="AC180" s="560" t="s">
        <v>3396</v>
      </c>
      <c r="AD180" s="560" t="s">
        <v>3396</v>
      </c>
      <c r="AE180" s="560" t="s">
        <v>3396</v>
      </c>
      <c r="AF180" s="560" t="s">
        <v>3396</v>
      </c>
      <c r="AG180" s="560" t="s">
        <v>3396</v>
      </c>
      <c r="AH180" s="560" t="s">
        <v>3396</v>
      </c>
      <c r="AI180" s="560" t="s">
        <v>3396</v>
      </c>
      <c r="AJ180" s="560" t="s">
        <v>3396</v>
      </c>
      <c r="AK180" s="560" t="s">
        <v>3396</v>
      </c>
      <c r="AL180" s="560" t="s">
        <v>3396</v>
      </c>
      <c r="AM180" s="560" t="s">
        <v>3396</v>
      </c>
      <c r="AN180" s="560" t="s">
        <v>3396</v>
      </c>
      <c r="AO180" s="560" t="s">
        <v>3396</v>
      </c>
      <c r="AP180" s="560" t="s">
        <v>3396</v>
      </c>
    </row>
    <row r="181" spans="1:42" x14ac:dyDescent="0.25">
      <c r="A181" s="329" t="s">
        <v>4487</v>
      </c>
      <c r="B181" s="329" t="s">
        <v>4337</v>
      </c>
      <c r="C181" s="279">
        <f t="shared" si="7"/>
        <v>128</v>
      </c>
      <c r="D181" s="558"/>
      <c r="E181" s="560" t="s">
        <v>3396</v>
      </c>
      <c r="F181" s="560" t="s">
        <v>3396</v>
      </c>
      <c r="G181" s="560" t="s">
        <v>3396</v>
      </c>
      <c r="H181" s="560" t="s">
        <v>3396</v>
      </c>
      <c r="I181" s="560"/>
      <c r="J181" s="560" t="s">
        <v>3396</v>
      </c>
      <c r="K181" s="560" t="s">
        <v>3396</v>
      </c>
      <c r="L181" s="560"/>
      <c r="M181" s="560"/>
      <c r="N181" s="560" t="s">
        <v>3396</v>
      </c>
      <c r="O181" s="560" t="s">
        <v>3396</v>
      </c>
      <c r="P181" s="560"/>
      <c r="Q181" s="560" t="s">
        <v>3396</v>
      </c>
      <c r="R181" s="560"/>
      <c r="S181" s="560" t="s">
        <v>3396</v>
      </c>
      <c r="T181" s="560"/>
      <c r="U181" s="560"/>
      <c r="V181" s="560" t="s">
        <v>3396</v>
      </c>
      <c r="W181" s="439"/>
      <c r="X181" s="560" t="s">
        <v>3396</v>
      </c>
      <c r="Y181" s="560"/>
      <c r="Z181" s="560" t="s">
        <v>3396</v>
      </c>
      <c r="AA181" s="560" t="s">
        <v>3396</v>
      </c>
      <c r="AB181" s="560" t="s">
        <v>3396</v>
      </c>
      <c r="AC181" s="560" t="s">
        <v>3396</v>
      </c>
      <c r="AD181" s="560"/>
      <c r="AE181" s="560" t="s">
        <v>3396</v>
      </c>
      <c r="AF181" s="560" t="s">
        <v>3396</v>
      </c>
      <c r="AG181" s="560" t="s">
        <v>3396</v>
      </c>
      <c r="AH181" s="560"/>
      <c r="AI181" s="560" t="s">
        <v>3396</v>
      </c>
      <c r="AJ181" s="560"/>
      <c r="AK181" s="560"/>
      <c r="AL181" s="560" t="s">
        <v>3396</v>
      </c>
      <c r="AM181" s="560"/>
      <c r="AN181" s="560" t="s">
        <v>3396</v>
      </c>
      <c r="AO181" s="560" t="s">
        <v>3396</v>
      </c>
      <c r="AP181" s="560"/>
    </row>
    <row r="182" spans="1:42" x14ac:dyDescent="0.25">
      <c r="A182" s="329" t="s">
        <v>4488</v>
      </c>
      <c r="B182" s="329" t="s">
        <v>3871</v>
      </c>
      <c r="C182" s="279">
        <v>62</v>
      </c>
      <c r="D182" s="558"/>
      <c r="E182" s="560"/>
      <c r="F182" s="560"/>
      <c r="G182" s="560"/>
      <c r="H182" s="560"/>
      <c r="I182" s="560" t="s">
        <v>3396</v>
      </c>
      <c r="J182" s="560" t="s">
        <v>3396</v>
      </c>
      <c r="K182" s="560" t="s">
        <v>3396</v>
      </c>
      <c r="L182" s="560" t="s">
        <v>3396</v>
      </c>
      <c r="M182" s="560" t="s">
        <v>3396</v>
      </c>
      <c r="N182" s="560" t="s">
        <v>3396</v>
      </c>
      <c r="O182" s="560" t="s">
        <v>3396</v>
      </c>
      <c r="P182" s="560" t="s">
        <v>3396</v>
      </c>
      <c r="Q182" s="560" t="s">
        <v>3396</v>
      </c>
      <c r="R182" s="560" t="s">
        <v>3396</v>
      </c>
      <c r="S182" s="560" t="s">
        <v>3396</v>
      </c>
      <c r="T182" s="560" t="s">
        <v>3396</v>
      </c>
      <c r="U182" s="560" t="s">
        <v>3396</v>
      </c>
      <c r="V182" s="560" t="s">
        <v>3396</v>
      </c>
      <c r="W182" s="439" t="s">
        <v>3396</v>
      </c>
      <c r="X182" s="560" t="s">
        <v>3396</v>
      </c>
      <c r="Y182" s="560"/>
      <c r="Z182" s="560"/>
      <c r="AA182" s="560"/>
      <c r="AB182" s="560"/>
      <c r="AC182" s="560"/>
      <c r="AD182" s="560" t="s">
        <v>3396</v>
      </c>
      <c r="AE182" s="560" t="s">
        <v>3396</v>
      </c>
      <c r="AF182" s="560" t="s">
        <v>3396</v>
      </c>
      <c r="AG182" s="560" t="s">
        <v>3396</v>
      </c>
      <c r="AH182" s="560" t="s">
        <v>3396</v>
      </c>
      <c r="AI182" s="560" t="s">
        <v>3396</v>
      </c>
      <c r="AJ182" s="560" t="s">
        <v>3396</v>
      </c>
      <c r="AK182" s="560" t="s">
        <v>3396</v>
      </c>
      <c r="AL182" s="560" t="s">
        <v>3396</v>
      </c>
      <c r="AM182" s="560" t="s">
        <v>3396</v>
      </c>
      <c r="AN182" s="560" t="s">
        <v>3396</v>
      </c>
      <c r="AO182" s="560" t="s">
        <v>3396</v>
      </c>
      <c r="AP182" s="560" t="s">
        <v>3396</v>
      </c>
    </row>
    <row r="183" spans="1:42" ht="45" x14ac:dyDescent="0.25">
      <c r="A183" s="329" t="s">
        <v>4483</v>
      </c>
      <c r="B183" s="329" t="s">
        <v>4336</v>
      </c>
      <c r="C183" s="279">
        <v>215</v>
      </c>
      <c r="D183" s="558"/>
      <c r="E183" s="560"/>
      <c r="F183" s="560"/>
      <c r="G183" s="560"/>
      <c r="H183" s="560"/>
      <c r="I183" s="560"/>
      <c r="J183" s="560"/>
      <c r="K183" s="560"/>
      <c r="L183" s="560"/>
      <c r="M183" s="560"/>
      <c r="N183" s="560" t="s">
        <v>3396</v>
      </c>
      <c r="O183" s="560"/>
      <c r="P183" s="560" t="s">
        <v>3396</v>
      </c>
      <c r="Q183" s="560" t="s">
        <v>3396</v>
      </c>
      <c r="R183" s="560" t="s">
        <v>3396</v>
      </c>
      <c r="S183" s="560" t="s">
        <v>3396</v>
      </c>
      <c r="T183" s="560" t="s">
        <v>3396</v>
      </c>
      <c r="U183" s="560"/>
      <c r="V183" s="560"/>
      <c r="W183" s="439"/>
      <c r="X183" s="560"/>
      <c r="Y183" s="560"/>
      <c r="Z183" s="560"/>
      <c r="AA183" s="560"/>
      <c r="AB183" s="560"/>
      <c r="AC183" s="560"/>
      <c r="AD183" s="560" t="s">
        <v>3396</v>
      </c>
      <c r="AE183" s="560" t="s">
        <v>3396</v>
      </c>
      <c r="AF183" s="560"/>
      <c r="AG183" s="560"/>
      <c r="AH183" s="560"/>
      <c r="AI183" s="560" t="s">
        <v>3396</v>
      </c>
      <c r="AJ183" s="560" t="s">
        <v>3396</v>
      </c>
      <c r="AK183" s="560" t="s">
        <v>3396</v>
      </c>
      <c r="AL183" s="560" t="s">
        <v>3396</v>
      </c>
      <c r="AM183" s="560"/>
      <c r="AN183" s="560"/>
      <c r="AO183" s="560"/>
      <c r="AP183" s="560"/>
    </row>
    <row r="184" spans="1:42" ht="30" x14ac:dyDescent="0.25">
      <c r="A184" s="329" t="s">
        <v>4489</v>
      </c>
      <c r="B184" s="329" t="s">
        <v>4338</v>
      </c>
      <c r="C184" s="279">
        <v>1485</v>
      </c>
      <c r="D184" s="558"/>
      <c r="E184" s="560"/>
      <c r="F184" s="560"/>
      <c r="G184" s="560"/>
      <c r="H184" s="560"/>
      <c r="I184" s="560" t="s">
        <v>3396</v>
      </c>
      <c r="J184" s="560" t="s">
        <v>3396</v>
      </c>
      <c r="K184" s="560" t="s">
        <v>3396</v>
      </c>
      <c r="L184" s="560" t="s">
        <v>3396</v>
      </c>
      <c r="M184" s="560"/>
      <c r="N184" s="560"/>
      <c r="O184" s="560"/>
      <c r="P184" s="560"/>
      <c r="Q184" s="560" t="s">
        <v>3396</v>
      </c>
      <c r="R184" s="560" t="s">
        <v>3396</v>
      </c>
      <c r="S184" s="560"/>
      <c r="T184" s="560"/>
      <c r="U184" s="560" t="s">
        <v>3396</v>
      </c>
      <c r="V184" s="560" t="s">
        <v>3396</v>
      </c>
      <c r="W184" s="439"/>
      <c r="X184" s="560"/>
      <c r="Y184" s="560"/>
      <c r="Z184" s="560"/>
      <c r="AA184" s="560"/>
      <c r="AB184" s="560"/>
      <c r="AC184" s="560"/>
      <c r="AD184" s="560"/>
      <c r="AE184" s="560"/>
      <c r="AF184" s="560"/>
      <c r="AG184" s="560" t="s">
        <v>3396</v>
      </c>
      <c r="AH184" s="560" t="s">
        <v>3396</v>
      </c>
      <c r="AI184" s="560" t="s">
        <v>3396</v>
      </c>
      <c r="AJ184" s="560" t="s">
        <v>3396</v>
      </c>
      <c r="AK184" s="560"/>
      <c r="AL184" s="560"/>
      <c r="AM184" s="560" t="s">
        <v>3396</v>
      </c>
      <c r="AN184" s="560" t="s">
        <v>3396</v>
      </c>
      <c r="AO184" s="560"/>
      <c r="AP184" s="560"/>
    </row>
    <row r="185" spans="1:42" x14ac:dyDescent="0.25">
      <c r="A185" s="329" t="s">
        <v>4490</v>
      </c>
      <c r="B185" s="329" t="s">
        <v>4341</v>
      </c>
      <c r="C185" s="279">
        <f>ROUND(C132*1.05,0)</f>
        <v>399</v>
      </c>
      <c r="D185" s="558"/>
      <c r="E185" s="560"/>
      <c r="F185" s="560"/>
      <c r="G185" s="560"/>
      <c r="H185" s="560"/>
      <c r="I185" s="560"/>
      <c r="J185" s="560"/>
      <c r="K185" s="560"/>
      <c r="L185" s="560"/>
      <c r="M185" s="560"/>
      <c r="N185" s="560"/>
      <c r="O185" s="560"/>
      <c r="P185" s="560"/>
      <c r="Q185" s="560"/>
      <c r="R185" s="560"/>
      <c r="S185" s="560"/>
      <c r="T185" s="560"/>
      <c r="U185" s="560"/>
      <c r="V185" s="560"/>
      <c r="W185" s="439"/>
      <c r="X185" s="560"/>
      <c r="Y185" s="560"/>
      <c r="Z185" s="560"/>
      <c r="AA185" s="560"/>
      <c r="AB185" s="560"/>
      <c r="AC185" s="560"/>
      <c r="AD185" s="560"/>
      <c r="AE185" s="560"/>
      <c r="AF185" s="560"/>
      <c r="AG185" s="560" t="s">
        <v>3396</v>
      </c>
      <c r="AH185" s="560" t="s">
        <v>3396</v>
      </c>
      <c r="AI185" s="560"/>
      <c r="AJ185" s="560"/>
      <c r="AK185" s="560"/>
      <c r="AL185" s="560"/>
      <c r="AM185" s="560" t="s">
        <v>3396</v>
      </c>
      <c r="AN185" s="560" t="s">
        <v>3396</v>
      </c>
      <c r="AO185" s="560"/>
      <c r="AP185" s="560"/>
    </row>
    <row r="186" spans="1:42" ht="30" x14ac:dyDescent="0.25">
      <c r="A186" s="329" t="s">
        <v>4491</v>
      </c>
      <c r="B186" s="329" t="s">
        <v>4342</v>
      </c>
      <c r="C186" s="279">
        <f>ROUND(C133*1.05,0)</f>
        <v>218</v>
      </c>
      <c r="D186" s="558"/>
      <c r="E186" s="560"/>
      <c r="F186" s="560"/>
      <c r="G186" s="560"/>
      <c r="H186" s="560"/>
      <c r="I186" s="560"/>
      <c r="J186" s="560"/>
      <c r="K186" s="560"/>
      <c r="L186" s="560"/>
      <c r="M186" s="560"/>
      <c r="N186" s="560"/>
      <c r="O186" s="560"/>
      <c r="P186" s="560"/>
      <c r="Q186" s="560"/>
      <c r="R186" s="560"/>
      <c r="S186" s="560"/>
      <c r="T186" s="560"/>
      <c r="U186" s="560"/>
      <c r="V186" s="560"/>
      <c r="W186" s="439"/>
      <c r="X186" s="560"/>
      <c r="Y186" s="560"/>
      <c r="Z186" s="560"/>
      <c r="AA186" s="560"/>
      <c r="AB186" s="560"/>
      <c r="AC186" s="560"/>
      <c r="AD186" s="560"/>
      <c r="AE186" s="560"/>
      <c r="AF186" s="560"/>
      <c r="AG186" s="560" t="s">
        <v>3396</v>
      </c>
      <c r="AH186" s="560" t="s">
        <v>3396</v>
      </c>
      <c r="AI186" s="560"/>
      <c r="AJ186" s="560"/>
      <c r="AK186" s="560"/>
      <c r="AL186" s="560"/>
      <c r="AM186" s="560" t="s">
        <v>3396</v>
      </c>
      <c r="AN186" s="560" t="s">
        <v>3396</v>
      </c>
      <c r="AO186" s="560"/>
      <c r="AP186" s="560"/>
    </row>
    <row r="187" spans="1:42" ht="75" x14ac:dyDescent="0.25">
      <c r="A187" s="329" t="s">
        <v>4492</v>
      </c>
      <c r="B187" s="329" t="s">
        <v>4343</v>
      </c>
      <c r="C187" s="279">
        <f>ROUND(C134*1.05,0)</f>
        <v>67</v>
      </c>
      <c r="D187" s="558"/>
      <c r="E187" s="560"/>
      <c r="F187" s="560"/>
      <c r="G187" s="560"/>
      <c r="H187" s="560"/>
      <c r="I187" s="560"/>
      <c r="J187" s="560"/>
      <c r="K187" s="560"/>
      <c r="L187" s="560"/>
      <c r="M187" s="560"/>
      <c r="N187" s="560"/>
      <c r="O187" s="560"/>
      <c r="P187" s="560"/>
      <c r="Q187" s="560"/>
      <c r="R187" s="560"/>
      <c r="S187" s="560"/>
      <c r="T187" s="560"/>
      <c r="U187" s="560"/>
      <c r="V187" s="560"/>
      <c r="W187" s="439"/>
      <c r="X187" s="560"/>
      <c r="Y187" s="560"/>
      <c r="Z187" s="560" t="s">
        <v>3396</v>
      </c>
      <c r="AA187" s="560" t="s">
        <v>3396</v>
      </c>
      <c r="AB187" s="560" t="s">
        <v>3396</v>
      </c>
      <c r="AC187" s="560" t="s">
        <v>3396</v>
      </c>
      <c r="AD187" s="560"/>
      <c r="AE187" s="560" t="s">
        <v>3396</v>
      </c>
      <c r="AF187" s="560" t="s">
        <v>3396</v>
      </c>
      <c r="AG187" s="560" t="s">
        <v>3396</v>
      </c>
      <c r="AH187" s="560"/>
      <c r="AI187" s="560"/>
      <c r="AJ187" s="560"/>
      <c r="AK187" s="560"/>
      <c r="AL187" s="560"/>
      <c r="AM187" s="560"/>
      <c r="AN187" s="560"/>
      <c r="AO187" s="560"/>
      <c r="AP187" s="560"/>
    </row>
    <row r="188" spans="1:42" ht="135" x14ac:dyDescent="0.25">
      <c r="A188" s="329" t="s">
        <v>4493</v>
      </c>
      <c r="B188" s="329" t="s">
        <v>4340</v>
      </c>
      <c r="C188" s="279">
        <f>ROUND(C135*1.05,0)</f>
        <v>334</v>
      </c>
      <c r="D188" s="558"/>
      <c r="E188" s="560" t="s">
        <v>3396</v>
      </c>
      <c r="F188" s="560" t="s">
        <v>3396</v>
      </c>
      <c r="G188" s="560" t="s">
        <v>3396</v>
      </c>
      <c r="H188" s="560" t="s">
        <v>3396</v>
      </c>
      <c r="I188" s="560" t="s">
        <v>3396</v>
      </c>
      <c r="J188" s="560" t="s">
        <v>3396</v>
      </c>
      <c r="K188" s="560" t="s">
        <v>3396</v>
      </c>
      <c r="L188" s="560" t="s">
        <v>3396</v>
      </c>
      <c r="M188" s="560" t="s">
        <v>3396</v>
      </c>
      <c r="N188" s="560" t="s">
        <v>3396</v>
      </c>
      <c r="O188" s="560" t="s">
        <v>3396</v>
      </c>
      <c r="P188" s="560" t="s">
        <v>3396</v>
      </c>
      <c r="Q188" s="560" t="s">
        <v>3396</v>
      </c>
      <c r="R188" s="560" t="s">
        <v>3396</v>
      </c>
      <c r="S188" s="560" t="s">
        <v>3396</v>
      </c>
      <c r="T188" s="560" t="s">
        <v>3396</v>
      </c>
      <c r="U188" s="560" t="s">
        <v>3396</v>
      </c>
      <c r="V188" s="560" t="s">
        <v>3396</v>
      </c>
      <c r="W188" s="439" t="s">
        <v>3396</v>
      </c>
      <c r="X188" s="560" t="s">
        <v>3396</v>
      </c>
      <c r="Y188" s="560"/>
      <c r="Z188" s="560" t="s">
        <v>3396</v>
      </c>
      <c r="AA188" s="560" t="s">
        <v>3396</v>
      </c>
      <c r="AB188" s="560" t="s">
        <v>3396</v>
      </c>
      <c r="AC188" s="560" t="s">
        <v>3396</v>
      </c>
      <c r="AD188" s="439" t="s">
        <v>3396</v>
      </c>
      <c r="AE188" s="560" t="s">
        <v>3396</v>
      </c>
      <c r="AF188" s="560" t="s">
        <v>3396</v>
      </c>
      <c r="AG188" s="560" t="s">
        <v>3396</v>
      </c>
      <c r="AH188" s="560" t="s">
        <v>3396</v>
      </c>
      <c r="AI188" s="560" t="s">
        <v>3396</v>
      </c>
      <c r="AJ188" s="560" t="s">
        <v>3396</v>
      </c>
      <c r="AK188" s="560" t="s">
        <v>3396</v>
      </c>
      <c r="AL188" s="560" t="s">
        <v>3396</v>
      </c>
      <c r="AM188" s="560" t="s">
        <v>3396</v>
      </c>
      <c r="AN188" s="560" t="s">
        <v>3396</v>
      </c>
      <c r="AO188" s="560" t="s">
        <v>3396</v>
      </c>
      <c r="AP188" s="560" t="s">
        <v>3396</v>
      </c>
    </row>
    <row r="189" spans="1:42" x14ac:dyDescent="0.25">
      <c r="A189" s="329" t="s">
        <v>4494</v>
      </c>
      <c r="B189" s="329" t="s">
        <v>1000</v>
      </c>
      <c r="C189" s="279">
        <f>ROUND(C136*1.05,0)</f>
        <v>1421</v>
      </c>
      <c r="D189" s="558"/>
      <c r="E189" s="560"/>
      <c r="F189" s="560"/>
      <c r="G189" s="560"/>
      <c r="H189" s="560"/>
      <c r="I189" s="560"/>
      <c r="J189" s="560"/>
      <c r="K189" s="560"/>
      <c r="L189" s="560"/>
      <c r="M189" s="560"/>
      <c r="N189" s="560" t="s">
        <v>3396</v>
      </c>
      <c r="O189" s="560"/>
      <c r="P189" s="560"/>
      <c r="Q189" s="560"/>
      <c r="R189" s="560"/>
      <c r="S189" s="560"/>
      <c r="T189" s="560"/>
      <c r="U189" s="560"/>
      <c r="V189" s="560"/>
      <c r="W189" s="560"/>
      <c r="X189" s="560"/>
      <c r="Y189" s="560"/>
      <c r="Z189" s="560"/>
      <c r="AA189" s="560"/>
      <c r="AB189" s="560"/>
      <c r="AC189" s="560"/>
      <c r="AD189" s="439"/>
      <c r="AE189" s="560" t="s">
        <v>3396</v>
      </c>
      <c r="AF189" s="560"/>
      <c r="AG189" s="560"/>
      <c r="AH189" s="560"/>
      <c r="AI189" s="560"/>
      <c r="AJ189" s="560"/>
      <c r="AK189" s="560"/>
      <c r="AL189" s="560"/>
      <c r="AM189" s="560"/>
      <c r="AN189" s="560"/>
      <c r="AO189" s="560"/>
      <c r="AP189" s="560"/>
    </row>
    <row r="190" spans="1:42" x14ac:dyDescent="0.25">
      <c r="A190" s="329" t="s">
        <v>4495</v>
      </c>
      <c r="B190" s="329" t="s">
        <v>4339</v>
      </c>
      <c r="C190" s="279">
        <v>200</v>
      </c>
      <c r="D190" s="558"/>
      <c r="E190" s="560"/>
      <c r="F190" s="560"/>
      <c r="G190" s="560"/>
      <c r="H190" s="560"/>
      <c r="I190" s="560"/>
      <c r="J190" s="560"/>
      <c r="K190" s="560" t="s">
        <v>3396</v>
      </c>
      <c r="L190" s="560" t="s">
        <v>3396</v>
      </c>
      <c r="M190" s="560"/>
      <c r="N190" s="560" t="s">
        <v>3396</v>
      </c>
      <c r="O190" s="560"/>
      <c r="P190" s="560" t="s">
        <v>3396</v>
      </c>
      <c r="Q190" s="560"/>
      <c r="R190" s="560"/>
      <c r="S190" s="560"/>
      <c r="T190" s="560"/>
      <c r="U190" s="560"/>
      <c r="V190" s="560"/>
      <c r="W190" s="560"/>
      <c r="X190" s="560"/>
      <c r="Y190" s="560"/>
      <c r="Z190" s="329"/>
      <c r="AA190" s="329"/>
      <c r="AB190" s="329"/>
      <c r="AC190" s="329"/>
      <c r="AD190" s="443"/>
      <c r="AE190" s="329"/>
      <c r="AF190" s="329"/>
      <c r="AG190" s="329"/>
      <c r="AH190" s="329"/>
      <c r="AI190" s="329"/>
      <c r="AJ190" s="329"/>
      <c r="AK190" s="329"/>
      <c r="AL190" s="329"/>
      <c r="AM190" s="329"/>
      <c r="AN190" s="329"/>
      <c r="AO190" s="329"/>
      <c r="AP190" s="329"/>
    </row>
    <row r="191" spans="1:42" x14ac:dyDescent="0.25">
      <c r="A191" s="329"/>
      <c r="B191" s="440" t="s">
        <v>4369</v>
      </c>
      <c r="C191" s="279"/>
      <c r="D191" s="558"/>
      <c r="E191" s="329"/>
      <c r="F191" s="329"/>
      <c r="G191" s="329"/>
      <c r="H191" s="329"/>
      <c r="I191" s="329"/>
      <c r="J191" s="329"/>
      <c r="K191" s="329"/>
      <c r="L191" s="329"/>
      <c r="M191" s="329"/>
      <c r="N191" s="329"/>
      <c r="O191" s="329"/>
      <c r="P191" s="329"/>
      <c r="Q191" s="329"/>
      <c r="R191" s="329"/>
      <c r="S191" s="329"/>
      <c r="T191" s="329"/>
      <c r="U191" s="329"/>
      <c r="V191" s="329"/>
      <c r="W191" s="329"/>
      <c r="X191" s="329"/>
      <c r="Y191" s="329"/>
      <c r="Z191" s="329"/>
      <c r="AA191" s="329"/>
      <c r="AB191" s="329"/>
      <c r="AC191" s="329"/>
      <c r="AD191" s="443"/>
      <c r="AE191" s="329"/>
      <c r="AF191" s="329"/>
      <c r="AG191" s="329"/>
      <c r="AH191" s="329"/>
      <c r="AI191" s="329"/>
      <c r="AJ191" s="329"/>
      <c r="AK191" s="329"/>
      <c r="AL191" s="329"/>
      <c r="AM191" s="329"/>
      <c r="AN191" s="329"/>
      <c r="AO191" s="329"/>
      <c r="AP191" s="329"/>
    </row>
    <row r="192" spans="1:42" x14ac:dyDescent="0.25">
      <c r="A192" s="329"/>
      <c r="B192" s="329" t="s">
        <v>2901</v>
      </c>
      <c r="C192" s="279">
        <f t="shared" ref="C192:C201" si="8">ROUND(C139*1.05,0)</f>
        <v>489</v>
      </c>
      <c r="D192" s="558" t="s">
        <v>4591</v>
      </c>
      <c r="E192" s="329"/>
      <c r="F192" s="329"/>
      <c r="G192" s="329"/>
      <c r="H192" s="329"/>
      <c r="I192" s="329"/>
      <c r="J192" s="329"/>
      <c r="K192" s="329"/>
      <c r="L192" s="329"/>
      <c r="M192" s="329"/>
      <c r="N192" s="329"/>
      <c r="O192" s="329"/>
      <c r="P192" s="329"/>
      <c r="Q192" s="329"/>
      <c r="R192" s="329"/>
      <c r="S192" s="329"/>
      <c r="T192" s="329"/>
      <c r="U192" s="329"/>
      <c r="V192" s="329"/>
      <c r="W192" s="329"/>
      <c r="X192" s="329"/>
      <c r="Y192" s="218" t="s">
        <v>4600</v>
      </c>
      <c r="Z192" s="329"/>
      <c r="AA192" s="329"/>
      <c r="AB192" s="329"/>
      <c r="AC192" s="329"/>
      <c r="AD192" s="443"/>
      <c r="AE192" s="329"/>
      <c r="AF192" s="329"/>
      <c r="AG192" s="329"/>
      <c r="AH192" s="329"/>
      <c r="AI192" s="329"/>
      <c r="AJ192" s="329"/>
      <c r="AK192" s="329"/>
      <c r="AL192" s="329"/>
      <c r="AM192" s="329"/>
      <c r="AN192" s="329"/>
      <c r="AO192" s="329"/>
      <c r="AP192" s="329"/>
    </row>
    <row r="193" spans="1:42" x14ac:dyDescent="0.25">
      <c r="A193" s="329"/>
      <c r="B193" s="329" t="s">
        <v>2903</v>
      </c>
      <c r="C193" s="279">
        <f t="shared" si="8"/>
        <v>595</v>
      </c>
      <c r="D193" s="558" t="s">
        <v>4592</v>
      </c>
      <c r="E193" s="329"/>
      <c r="F193" s="329"/>
      <c r="G193" s="329"/>
      <c r="H193" s="329"/>
      <c r="I193" s="329"/>
      <c r="J193" s="329"/>
      <c r="K193" s="329"/>
      <c r="L193" s="329"/>
      <c r="M193" s="329"/>
      <c r="N193" s="329"/>
      <c r="O193" s="329"/>
      <c r="P193" s="329"/>
      <c r="Q193" s="329"/>
      <c r="R193" s="329"/>
      <c r="S193" s="329"/>
      <c r="T193" s="329"/>
      <c r="U193" s="329"/>
      <c r="V193" s="329"/>
      <c r="W193" s="329"/>
      <c r="X193" s="329"/>
      <c r="Y193" s="218" t="s">
        <v>4518</v>
      </c>
      <c r="Z193" s="329"/>
      <c r="AA193" s="329"/>
      <c r="AB193" s="329"/>
      <c r="AC193" s="329"/>
      <c r="AD193" s="443"/>
      <c r="AE193" s="329"/>
      <c r="AF193" s="329"/>
      <c r="AG193" s="329"/>
      <c r="AH193" s="329"/>
      <c r="AI193" s="329"/>
      <c r="AJ193" s="329"/>
      <c r="AK193" s="329"/>
      <c r="AL193" s="329"/>
      <c r="AM193" s="329"/>
      <c r="AN193" s="329"/>
      <c r="AO193" s="329"/>
      <c r="AP193" s="329"/>
    </row>
    <row r="194" spans="1:42" x14ac:dyDescent="0.25">
      <c r="A194" s="329"/>
      <c r="B194" s="329" t="s">
        <v>2905</v>
      </c>
      <c r="C194" s="279">
        <f t="shared" si="8"/>
        <v>595</v>
      </c>
      <c r="D194" s="558" t="s">
        <v>4593</v>
      </c>
      <c r="E194" s="329"/>
      <c r="F194" s="329"/>
      <c r="G194" s="329"/>
      <c r="H194" s="329"/>
      <c r="I194" s="329"/>
      <c r="J194" s="329"/>
      <c r="K194" s="329"/>
      <c r="L194" s="329"/>
      <c r="M194" s="329"/>
      <c r="N194" s="329"/>
      <c r="O194" s="329"/>
      <c r="P194" s="329"/>
      <c r="Q194" s="329"/>
      <c r="R194" s="329"/>
      <c r="S194" s="329"/>
      <c r="T194" s="329"/>
      <c r="U194" s="329"/>
      <c r="V194" s="329"/>
      <c r="W194" s="329"/>
      <c r="X194" s="329"/>
      <c r="Y194" s="218" t="s">
        <v>4601</v>
      </c>
      <c r="Z194" s="329"/>
      <c r="AA194" s="329"/>
      <c r="AB194" s="329"/>
      <c r="AC194" s="329"/>
      <c r="AD194" s="443"/>
      <c r="AE194" s="329"/>
      <c r="AF194" s="329"/>
      <c r="AG194" s="329"/>
      <c r="AH194" s="329"/>
      <c r="AI194" s="329"/>
      <c r="AJ194" s="329"/>
      <c r="AK194" s="329"/>
      <c r="AL194" s="329"/>
      <c r="AM194" s="329"/>
      <c r="AN194" s="329"/>
      <c r="AO194" s="329"/>
      <c r="AP194" s="329"/>
    </row>
    <row r="195" spans="1:42" ht="30" x14ac:dyDescent="0.25">
      <c r="A195" s="329"/>
      <c r="B195" s="329" t="s">
        <v>2907</v>
      </c>
      <c r="C195" s="279">
        <f t="shared" si="8"/>
        <v>1244</v>
      </c>
      <c r="D195" s="558" t="s">
        <v>4594</v>
      </c>
      <c r="E195" s="329"/>
      <c r="F195" s="329"/>
      <c r="G195" s="329"/>
      <c r="H195" s="329"/>
      <c r="I195" s="329"/>
      <c r="J195" s="329"/>
      <c r="K195" s="329"/>
      <c r="L195" s="329"/>
      <c r="M195" s="329"/>
      <c r="N195" s="329"/>
      <c r="O195" s="329"/>
      <c r="P195" s="329"/>
      <c r="Q195" s="329"/>
      <c r="R195" s="329"/>
      <c r="S195" s="329"/>
      <c r="T195" s="329"/>
      <c r="U195" s="329"/>
      <c r="V195" s="329"/>
      <c r="W195" s="329"/>
      <c r="X195" s="329"/>
      <c r="Y195" s="218" t="s">
        <v>4602</v>
      </c>
      <c r="Z195" s="329"/>
      <c r="AA195" s="329"/>
      <c r="AB195" s="329"/>
      <c r="AC195" s="329"/>
      <c r="AD195" s="443"/>
      <c r="AE195" s="329"/>
      <c r="AF195" s="329"/>
      <c r="AG195" s="329"/>
      <c r="AH195" s="329"/>
      <c r="AI195" s="329"/>
      <c r="AJ195" s="329"/>
      <c r="AK195" s="329"/>
      <c r="AL195" s="329"/>
      <c r="AM195" s="329"/>
      <c r="AN195" s="329"/>
      <c r="AO195" s="329"/>
      <c r="AP195" s="329"/>
    </row>
    <row r="196" spans="1:42" x14ac:dyDescent="0.25">
      <c r="A196" s="329"/>
      <c r="B196" s="329" t="s">
        <v>2909</v>
      </c>
      <c r="C196" s="279">
        <f t="shared" si="8"/>
        <v>548</v>
      </c>
      <c r="D196" s="558" t="s">
        <v>4518</v>
      </c>
      <c r="E196" s="329"/>
      <c r="F196" s="329"/>
      <c r="G196" s="329"/>
      <c r="H196" s="329"/>
      <c r="I196" s="329"/>
      <c r="J196" s="329"/>
      <c r="K196" s="329"/>
      <c r="L196" s="329"/>
      <c r="M196" s="329"/>
      <c r="N196" s="329"/>
      <c r="O196" s="329"/>
      <c r="P196" s="329"/>
      <c r="Q196" s="329"/>
      <c r="R196" s="329"/>
      <c r="S196" s="329"/>
      <c r="T196" s="329"/>
      <c r="U196" s="329"/>
      <c r="V196" s="329"/>
      <c r="W196" s="329"/>
      <c r="X196" s="329"/>
      <c r="Y196" s="218" t="s">
        <v>4603</v>
      </c>
      <c r="Z196" s="329"/>
      <c r="AA196" s="329"/>
      <c r="AB196" s="329"/>
      <c r="AC196" s="329"/>
      <c r="AD196" s="443"/>
      <c r="AE196" s="329"/>
      <c r="AF196" s="329"/>
      <c r="AG196" s="329"/>
      <c r="AH196" s="329"/>
      <c r="AI196" s="329"/>
      <c r="AJ196" s="329"/>
      <c r="AK196" s="329"/>
      <c r="AL196" s="329"/>
      <c r="AM196" s="329"/>
      <c r="AN196" s="329"/>
      <c r="AO196" s="329"/>
      <c r="AP196" s="329"/>
    </row>
    <row r="197" spans="1:42" x14ac:dyDescent="0.25">
      <c r="A197" s="329"/>
      <c r="B197" s="329" t="s">
        <v>2911</v>
      </c>
      <c r="C197" s="279">
        <f t="shared" si="8"/>
        <v>374</v>
      </c>
      <c r="D197" s="558" t="s">
        <v>4595</v>
      </c>
      <c r="E197" s="329"/>
      <c r="F197" s="329"/>
      <c r="G197" s="329"/>
      <c r="H197" s="329"/>
      <c r="I197" s="329"/>
      <c r="J197" s="329"/>
      <c r="K197" s="329"/>
      <c r="L197" s="329"/>
      <c r="M197" s="329"/>
      <c r="N197" s="329"/>
      <c r="O197" s="329"/>
      <c r="P197" s="329"/>
      <c r="Q197" s="329"/>
      <c r="R197" s="329"/>
      <c r="S197" s="329"/>
      <c r="T197" s="329"/>
      <c r="U197" s="329"/>
      <c r="V197" s="329"/>
      <c r="W197" s="329"/>
      <c r="X197" s="329"/>
      <c r="Y197" s="218" t="s">
        <v>4604</v>
      </c>
      <c r="Z197" s="329"/>
      <c r="AA197" s="329"/>
      <c r="AB197" s="329"/>
      <c r="AC197" s="329"/>
      <c r="AD197" s="443"/>
      <c r="AE197" s="329"/>
      <c r="AF197" s="329"/>
      <c r="AG197" s="329"/>
      <c r="AH197" s="329"/>
      <c r="AI197" s="329"/>
      <c r="AJ197" s="329"/>
      <c r="AK197" s="329"/>
      <c r="AL197" s="329"/>
      <c r="AM197" s="329"/>
      <c r="AN197" s="329"/>
      <c r="AO197" s="329"/>
      <c r="AP197" s="329"/>
    </row>
    <row r="198" spans="1:42" x14ac:dyDescent="0.25">
      <c r="A198" s="329"/>
      <c r="B198" s="329" t="s">
        <v>2913</v>
      </c>
      <c r="C198" s="279">
        <f t="shared" si="8"/>
        <v>312</v>
      </c>
      <c r="D198" s="558" t="s">
        <v>4596</v>
      </c>
      <c r="E198" s="329"/>
      <c r="F198" s="329"/>
      <c r="G198" s="329"/>
      <c r="H198" s="329"/>
      <c r="I198" s="329"/>
      <c r="J198" s="329"/>
      <c r="K198" s="329"/>
      <c r="L198" s="329"/>
      <c r="M198" s="329"/>
      <c r="N198" s="329"/>
      <c r="O198" s="329"/>
      <c r="P198" s="329"/>
      <c r="Q198" s="329"/>
      <c r="R198" s="329"/>
      <c r="S198" s="329"/>
      <c r="T198" s="329"/>
      <c r="U198" s="329"/>
      <c r="V198" s="329"/>
      <c r="W198" s="329"/>
      <c r="X198" s="329"/>
      <c r="Y198" s="218" t="s">
        <v>4605</v>
      </c>
      <c r="Z198" s="329"/>
      <c r="AA198" s="329"/>
      <c r="AB198" s="329"/>
      <c r="AC198" s="329"/>
      <c r="AD198" s="443"/>
      <c r="AE198" s="329"/>
      <c r="AF198" s="329"/>
      <c r="AG198" s="329"/>
      <c r="AH198" s="329"/>
      <c r="AI198" s="329"/>
      <c r="AJ198" s="329"/>
      <c r="AK198" s="329"/>
      <c r="AL198" s="329"/>
      <c r="AM198" s="329"/>
      <c r="AN198" s="329"/>
      <c r="AO198" s="329"/>
      <c r="AP198" s="329"/>
    </row>
    <row r="199" spans="1:42" ht="30" x14ac:dyDescent="0.25">
      <c r="A199" s="329"/>
      <c r="B199" s="329" t="s">
        <v>2915</v>
      </c>
      <c r="C199" s="279">
        <f t="shared" si="8"/>
        <v>334</v>
      </c>
      <c r="D199" s="558" t="s">
        <v>4597</v>
      </c>
      <c r="E199" s="329"/>
      <c r="F199" s="329"/>
      <c r="G199" s="329"/>
      <c r="H199" s="329"/>
      <c r="I199" s="329"/>
      <c r="J199" s="329"/>
      <c r="K199" s="329"/>
      <c r="L199" s="329"/>
      <c r="M199" s="329"/>
      <c r="N199" s="329"/>
      <c r="O199" s="329"/>
      <c r="P199" s="329"/>
      <c r="Q199" s="329"/>
      <c r="R199" s="329"/>
      <c r="S199" s="329"/>
      <c r="T199" s="329"/>
      <c r="U199" s="329"/>
      <c r="V199" s="329"/>
      <c r="W199" s="329"/>
      <c r="X199" s="329"/>
      <c r="Y199" s="218" t="s">
        <v>4606</v>
      </c>
      <c r="Z199" s="329"/>
      <c r="AA199" s="329"/>
      <c r="AB199" s="329"/>
      <c r="AC199" s="329"/>
      <c r="AD199" s="443"/>
      <c r="AE199" s="329"/>
      <c r="AF199" s="329"/>
      <c r="AG199" s="329"/>
      <c r="AH199" s="329"/>
      <c r="AI199" s="329"/>
      <c r="AJ199" s="329"/>
      <c r="AK199" s="329"/>
      <c r="AL199" s="329"/>
      <c r="AM199" s="329"/>
      <c r="AN199" s="329"/>
      <c r="AO199" s="329"/>
      <c r="AP199" s="329"/>
    </row>
    <row r="200" spans="1:42" ht="30" x14ac:dyDescent="0.25">
      <c r="A200" s="329"/>
      <c r="B200" s="329" t="s">
        <v>2917</v>
      </c>
      <c r="C200" s="279">
        <f t="shared" si="8"/>
        <v>128</v>
      </c>
      <c r="D200" s="558" t="s">
        <v>4598</v>
      </c>
      <c r="E200" s="329"/>
      <c r="F200" s="329"/>
      <c r="G200" s="329"/>
      <c r="H200" s="329"/>
      <c r="I200" s="329"/>
      <c r="J200" s="329"/>
      <c r="K200" s="329"/>
      <c r="L200" s="329"/>
      <c r="M200" s="329"/>
      <c r="N200" s="329"/>
      <c r="O200" s="329"/>
      <c r="P200" s="329"/>
      <c r="Q200" s="329"/>
      <c r="R200" s="329"/>
      <c r="S200" s="329"/>
      <c r="T200" s="329"/>
      <c r="U200" s="329"/>
      <c r="V200" s="329"/>
      <c r="W200" s="329"/>
      <c r="X200" s="329"/>
      <c r="Y200" s="218" t="s">
        <v>4607</v>
      </c>
      <c r="Z200" s="329"/>
      <c r="AA200" s="329"/>
      <c r="AB200" s="329"/>
      <c r="AC200" s="329"/>
      <c r="AD200" s="443"/>
      <c r="AE200" s="329"/>
      <c r="AF200" s="329"/>
      <c r="AG200" s="329"/>
      <c r="AH200" s="329"/>
      <c r="AI200" s="329"/>
      <c r="AJ200" s="329"/>
      <c r="AK200" s="329"/>
      <c r="AL200" s="329"/>
      <c r="AM200" s="329"/>
      <c r="AN200" s="329"/>
      <c r="AO200" s="329"/>
      <c r="AP200" s="329"/>
    </row>
    <row r="201" spans="1:42" ht="45" x14ac:dyDescent="0.25">
      <c r="A201" s="329"/>
      <c r="B201" s="329" t="s">
        <v>4372</v>
      </c>
      <c r="C201" s="279">
        <f t="shared" si="8"/>
        <v>1707</v>
      </c>
      <c r="D201" s="558" t="s">
        <v>4599</v>
      </c>
      <c r="E201" s="329"/>
      <c r="F201" s="329"/>
      <c r="G201" s="329"/>
      <c r="H201" s="329"/>
      <c r="I201" s="329"/>
      <c r="J201" s="329"/>
      <c r="K201" s="329"/>
      <c r="L201" s="329"/>
      <c r="M201" s="329"/>
      <c r="N201" s="329"/>
      <c r="O201" s="329"/>
      <c r="P201" s="329"/>
      <c r="Q201" s="329"/>
      <c r="R201" s="329"/>
      <c r="S201" s="329"/>
      <c r="T201" s="329"/>
      <c r="U201" s="329"/>
      <c r="V201" s="329"/>
      <c r="W201" s="329"/>
      <c r="X201" s="329"/>
      <c r="Y201" s="218" t="s">
        <v>4608</v>
      </c>
      <c r="Z201" s="329"/>
      <c r="AA201" s="329"/>
      <c r="AB201" s="329"/>
      <c r="AC201" s="329"/>
      <c r="AD201" s="443"/>
      <c r="AE201" s="329"/>
      <c r="AF201" s="329"/>
      <c r="AG201" s="329"/>
      <c r="AH201" s="329"/>
      <c r="AI201" s="329"/>
      <c r="AJ201" s="329"/>
      <c r="AK201" s="329"/>
      <c r="AL201" s="329"/>
      <c r="AM201" s="329"/>
      <c r="AN201" s="329"/>
      <c r="AO201" s="329"/>
      <c r="AP201" s="329"/>
    </row>
    <row r="202" spans="1:42" s="115" customFormat="1" ht="22.5" customHeight="1" x14ac:dyDescent="0.25">
      <c r="A202" s="185"/>
      <c r="B202" s="186" t="s">
        <v>4374</v>
      </c>
      <c r="C202" s="279">
        <f>ROUND(C158*1.05,0)</f>
        <v>128</v>
      </c>
      <c r="D202" s="558" t="s">
        <v>4665</v>
      </c>
      <c r="E202" s="350"/>
      <c r="F202" s="350"/>
      <c r="G202" s="350"/>
      <c r="H202" s="441"/>
      <c r="I202" s="442"/>
      <c r="J202" s="442"/>
      <c r="K202" s="442"/>
      <c r="L202" s="442"/>
      <c r="M202" s="442"/>
      <c r="N202" s="442"/>
      <c r="O202" s="442"/>
      <c r="P202" s="442"/>
      <c r="Q202" s="442"/>
      <c r="R202" s="442"/>
      <c r="S202" s="442"/>
      <c r="T202" s="442"/>
      <c r="U202" s="442"/>
      <c r="V202" s="442"/>
      <c r="W202" s="442"/>
      <c r="X202" s="442"/>
      <c r="Y202" s="558" t="s">
        <v>4665</v>
      </c>
      <c r="Z202" s="442"/>
      <c r="AA202" s="442"/>
      <c r="AB202" s="442"/>
      <c r="AC202" s="442"/>
      <c r="AD202" s="444"/>
      <c r="AE202" s="442"/>
      <c r="AF202" s="442"/>
      <c r="AG202" s="442"/>
      <c r="AH202" s="442"/>
      <c r="AI202" s="442"/>
      <c r="AJ202" s="442"/>
      <c r="AK202" s="442"/>
      <c r="AL202" s="442"/>
      <c r="AM202" s="442"/>
      <c r="AN202" s="442"/>
      <c r="AO202" s="442"/>
      <c r="AP202" s="442"/>
    </row>
    <row r="203" spans="1:42" x14ac:dyDescent="0.25">
      <c r="A203" s="185"/>
      <c r="B203" s="186" t="s">
        <v>2929</v>
      </c>
      <c r="C203" s="279">
        <v>256</v>
      </c>
      <c r="D203" s="558" t="s">
        <v>4666</v>
      </c>
      <c r="E203" s="329"/>
      <c r="F203" s="329"/>
      <c r="G203" s="329"/>
      <c r="H203" s="329"/>
      <c r="I203" s="329"/>
      <c r="J203" s="329"/>
      <c r="K203" s="329"/>
      <c r="L203" s="329"/>
      <c r="M203" s="329"/>
      <c r="N203" s="329"/>
      <c r="O203" s="329"/>
      <c r="P203" s="329"/>
      <c r="Q203" s="329"/>
      <c r="R203" s="329"/>
      <c r="S203" s="329"/>
      <c r="T203" s="329"/>
      <c r="U203" s="329"/>
      <c r="V203" s="329"/>
      <c r="W203" s="329"/>
      <c r="X203" s="329"/>
      <c r="Y203" s="558" t="s">
        <v>4666</v>
      </c>
      <c r="Z203" s="329"/>
      <c r="AA203" s="329"/>
      <c r="AB203" s="329"/>
      <c r="AC203" s="329"/>
      <c r="AD203" s="329"/>
      <c r="AE203" s="329"/>
      <c r="AF203" s="329"/>
      <c r="AG203" s="329"/>
      <c r="AH203" s="329"/>
      <c r="AI203" s="329"/>
      <c r="AJ203" s="329"/>
      <c r="AK203" s="329"/>
      <c r="AL203" s="329"/>
      <c r="AM203" s="329"/>
      <c r="AN203" s="329"/>
      <c r="AO203" s="329"/>
      <c r="AP203" s="329"/>
    </row>
    <row r="205" spans="1:42" ht="16.5" customHeight="1" x14ac:dyDescent="0.25">
      <c r="A205" s="716" t="s">
        <v>4380</v>
      </c>
      <c r="B205" s="716"/>
      <c r="C205" s="716"/>
      <c r="D205" s="716"/>
      <c r="E205" s="716"/>
      <c r="F205" s="716"/>
      <c r="G205" s="716"/>
      <c r="H205" s="716"/>
      <c r="I205" s="716"/>
      <c r="J205" s="716"/>
      <c r="K205" s="716"/>
      <c r="L205" s="716"/>
      <c r="M205" s="716"/>
      <c r="N205" s="716"/>
      <c r="O205" s="716"/>
      <c r="P205" s="716"/>
      <c r="Q205" s="716"/>
      <c r="R205" s="716"/>
      <c r="S205" s="716"/>
      <c r="T205" s="716"/>
      <c r="U205" s="716"/>
      <c r="V205" s="716"/>
      <c r="W205" s="716"/>
      <c r="X205" s="716"/>
      <c r="Y205" s="716"/>
      <c r="Z205" s="716"/>
      <c r="AA205" s="716"/>
      <c r="AB205" s="716"/>
      <c r="AC205" s="716"/>
      <c r="AD205" s="716"/>
      <c r="AE205" s="716"/>
      <c r="AF205" s="716"/>
      <c r="AG205" s="716"/>
      <c r="AH205" s="716"/>
      <c r="AI205" s="716"/>
      <c r="AJ205" s="716"/>
      <c r="AK205" s="716"/>
      <c r="AL205" s="716"/>
      <c r="AM205" s="716"/>
      <c r="AN205" s="716"/>
      <c r="AO205" s="716"/>
      <c r="AP205" s="716"/>
    </row>
    <row r="207" spans="1:42" x14ac:dyDescent="0.25">
      <c r="A207" s="717" t="s">
        <v>1536</v>
      </c>
      <c r="B207" s="717" t="s">
        <v>1537</v>
      </c>
      <c r="C207" s="717" t="s">
        <v>2065</v>
      </c>
      <c r="D207" s="715" t="s">
        <v>7</v>
      </c>
      <c r="E207" s="715"/>
      <c r="F207" s="715"/>
      <c r="G207" s="715"/>
      <c r="H207" s="715"/>
      <c r="I207" s="715"/>
      <c r="J207" s="715"/>
      <c r="K207" s="715"/>
      <c r="L207" s="715"/>
      <c r="M207" s="715"/>
      <c r="N207" s="715"/>
      <c r="O207" s="715"/>
      <c r="P207" s="715"/>
      <c r="Q207" s="715"/>
      <c r="R207" s="715"/>
      <c r="S207" s="715"/>
      <c r="T207" s="715"/>
      <c r="U207" s="715"/>
      <c r="V207" s="715"/>
      <c r="W207" s="715"/>
      <c r="X207" s="715"/>
      <c r="Y207" s="561"/>
      <c r="Z207" s="329"/>
      <c r="AA207" s="329" t="s">
        <v>8</v>
      </c>
      <c r="AB207" s="329"/>
      <c r="AC207" s="329"/>
      <c r="AD207" s="329"/>
      <c r="AE207" s="329"/>
      <c r="AF207" s="329"/>
      <c r="AG207" s="329"/>
      <c r="AH207" s="329"/>
      <c r="AI207" s="329"/>
      <c r="AJ207" s="329"/>
      <c r="AK207" s="329"/>
      <c r="AL207" s="329"/>
      <c r="AM207" s="329"/>
      <c r="AN207" s="329"/>
      <c r="AO207" s="329"/>
      <c r="AP207" s="329"/>
    </row>
    <row r="208" spans="1:42" ht="15" customHeight="1" x14ac:dyDescent="0.25">
      <c r="A208" s="718"/>
      <c r="B208" s="718"/>
      <c r="C208" s="718"/>
      <c r="D208" s="678" t="s">
        <v>1536</v>
      </c>
      <c r="E208" s="437" t="str">
        <f t="shared" ref="E208:X208" si="9">_xlfn.CONCAT(E14,".o")</f>
        <v>2.10.651.1.o</v>
      </c>
      <c r="F208" s="437" t="str">
        <f t="shared" si="9"/>
        <v>2.10.650.1.o</v>
      </c>
      <c r="G208" s="437" t="str">
        <f t="shared" si="9"/>
        <v>2.10.652.1.o</v>
      </c>
      <c r="H208" s="437" t="str">
        <f t="shared" si="9"/>
        <v>2.10.661.1.o</v>
      </c>
      <c r="I208" s="437" t="str">
        <f t="shared" si="9"/>
        <v>2.10.656.1.o</v>
      </c>
      <c r="J208" s="437" t="str">
        <f t="shared" si="9"/>
        <v>2.10.657.1.o</v>
      </c>
      <c r="K208" s="437" t="str">
        <f t="shared" si="9"/>
        <v>2.10.659.1.o</v>
      </c>
      <c r="L208" s="437" t="str">
        <f t="shared" si="9"/>
        <v>2.10.658.1.o</v>
      </c>
      <c r="M208" s="437" t="str">
        <f t="shared" si="9"/>
        <v>2.10.653.1.o</v>
      </c>
      <c r="N208" s="437" t="str">
        <f t="shared" si="9"/>
        <v>2.10.660.1.o</v>
      </c>
      <c r="O208" s="437" t="str">
        <f t="shared" si="9"/>
        <v>2.10.654.1.o</v>
      </c>
      <c r="P208" s="437" t="str">
        <f t="shared" si="9"/>
        <v>2.10.655.1.o</v>
      </c>
      <c r="Q208" s="437" t="str">
        <f t="shared" si="9"/>
        <v>2.10.655.3.o</v>
      </c>
      <c r="R208" s="437" t="str">
        <f t="shared" si="9"/>
        <v>2.10.654.3.o</v>
      </c>
      <c r="S208" s="437" t="str">
        <f t="shared" si="9"/>
        <v>2.10.651.3.o</v>
      </c>
      <c r="T208" s="437" t="str">
        <f t="shared" si="9"/>
        <v>2.10.650.3.o</v>
      </c>
      <c r="U208" s="437" t="str">
        <f t="shared" si="9"/>
        <v>2.10.656.3.o</v>
      </c>
      <c r="V208" s="437" t="str">
        <f t="shared" si="9"/>
        <v>2.10.657.3.o</v>
      </c>
      <c r="W208" s="437" t="str">
        <f t="shared" si="9"/>
        <v>2.10.652.3.o</v>
      </c>
      <c r="X208" s="437" t="str">
        <f t="shared" si="9"/>
        <v>2.10.653.3.o</v>
      </c>
      <c r="Y208" s="437"/>
      <c r="Z208" s="437" t="str">
        <f t="shared" ref="Z208:AP208" si="10">_xlfn.CONCAT(Z14,".o")</f>
        <v>2.10.652.2.o</v>
      </c>
      <c r="AA208" s="437" t="str">
        <f t="shared" si="10"/>
        <v>2.10.650.2.o</v>
      </c>
      <c r="AB208" s="437" t="str">
        <f t="shared" si="10"/>
        <v>2.10.653.2.o</v>
      </c>
      <c r="AC208" s="437" t="str">
        <f t="shared" si="10"/>
        <v>2.10.658.2.o</v>
      </c>
      <c r="AD208" s="437" t="str">
        <f t="shared" si="10"/>
        <v>2.10.651.2.o</v>
      </c>
      <c r="AE208" s="437" t="str">
        <f t="shared" si="10"/>
        <v>2.10.656.2.o</v>
      </c>
      <c r="AF208" s="437" t="str">
        <f t="shared" si="10"/>
        <v>2.10.654.2.o</v>
      </c>
      <c r="AG208" s="437" t="str">
        <f t="shared" si="10"/>
        <v>2.10.657.2.o</v>
      </c>
      <c r="AH208" s="437" t="str">
        <f t="shared" si="10"/>
        <v>2.10.655.2.o</v>
      </c>
      <c r="AI208" s="437" t="str">
        <f t="shared" si="10"/>
        <v>2.10.655.4.o</v>
      </c>
      <c r="AJ208" s="437" t="str">
        <f t="shared" si="10"/>
        <v>2.10.653.4.o</v>
      </c>
      <c r="AK208" s="437" t="str">
        <f t="shared" si="10"/>
        <v>2.10.650.4.o</v>
      </c>
      <c r="AL208" s="437" t="str">
        <f t="shared" si="10"/>
        <v>2.10.651.4.o</v>
      </c>
      <c r="AM208" s="437" t="str">
        <f t="shared" si="10"/>
        <v>2.10.656.4.o</v>
      </c>
      <c r="AN208" s="437" t="str">
        <f t="shared" si="10"/>
        <v>2.10.657.4.o</v>
      </c>
      <c r="AO208" s="437" t="str">
        <f t="shared" si="10"/>
        <v>2.10.654.4.o</v>
      </c>
      <c r="AP208" s="437" t="str">
        <f t="shared" si="10"/>
        <v>2.10.652.4.o</v>
      </c>
    </row>
    <row r="209" spans="1:42" x14ac:dyDescent="0.25">
      <c r="A209" s="719"/>
      <c r="B209" s="719"/>
      <c r="C209" s="719"/>
      <c r="D209" s="678"/>
      <c r="E209" s="435" t="s">
        <v>4344</v>
      </c>
      <c r="F209" s="435" t="s">
        <v>4345</v>
      </c>
      <c r="G209" s="435" t="s">
        <v>4346</v>
      </c>
      <c r="H209" s="435" t="s">
        <v>4347</v>
      </c>
      <c r="I209" s="435" t="s">
        <v>4348</v>
      </c>
      <c r="J209" s="435" t="s">
        <v>4349</v>
      </c>
      <c r="K209" s="435" t="s">
        <v>4350</v>
      </c>
      <c r="L209" s="435" t="s">
        <v>4351</v>
      </c>
      <c r="M209" s="435" t="s">
        <v>4352</v>
      </c>
      <c r="N209" s="435" t="s">
        <v>4353</v>
      </c>
      <c r="O209" s="435" t="s">
        <v>4354</v>
      </c>
      <c r="P209" s="435" t="s">
        <v>4355</v>
      </c>
      <c r="Q209" s="435" t="s">
        <v>4356</v>
      </c>
      <c r="R209" s="435" t="s">
        <v>4357</v>
      </c>
      <c r="S209" s="435" t="s">
        <v>4358</v>
      </c>
      <c r="T209" s="435" t="s">
        <v>4359</v>
      </c>
      <c r="U209" s="436" t="s">
        <v>4360</v>
      </c>
      <c r="V209" s="435" t="s">
        <v>4361</v>
      </c>
      <c r="W209" s="435" t="s">
        <v>4362</v>
      </c>
      <c r="X209" s="435" t="s">
        <v>4363</v>
      </c>
      <c r="Y209" s="435"/>
      <c r="Z209" s="435" t="s">
        <v>4344</v>
      </c>
      <c r="AA209" s="435" t="s">
        <v>4345</v>
      </c>
      <c r="AB209" s="435" t="s">
        <v>4346</v>
      </c>
      <c r="AC209" s="435" t="s">
        <v>4347</v>
      </c>
      <c r="AD209" s="435" t="s">
        <v>4364</v>
      </c>
      <c r="AE209" s="435" t="s">
        <v>4353</v>
      </c>
      <c r="AF209" s="435" t="s">
        <v>4354</v>
      </c>
      <c r="AG209" s="435" t="s">
        <v>4365</v>
      </c>
      <c r="AH209" s="435" t="s">
        <v>4366</v>
      </c>
      <c r="AI209" s="435" t="s">
        <v>4356</v>
      </c>
      <c r="AJ209" s="435" t="s">
        <v>4357</v>
      </c>
      <c r="AK209" s="435" t="s">
        <v>4359</v>
      </c>
      <c r="AL209" s="435" t="s">
        <v>4358</v>
      </c>
      <c r="AM209" s="435" t="s">
        <v>4360</v>
      </c>
      <c r="AN209" s="435" t="s">
        <v>4361</v>
      </c>
      <c r="AO209" s="435" t="s">
        <v>4363</v>
      </c>
      <c r="AP209" s="435" t="s">
        <v>4362</v>
      </c>
    </row>
    <row r="210" spans="1:42" x14ac:dyDescent="0.25">
      <c r="A210" s="563"/>
      <c r="B210" s="438" t="s">
        <v>4368</v>
      </c>
      <c r="C210" s="563"/>
      <c r="D210" s="563"/>
      <c r="E210" s="435"/>
      <c r="F210" s="435"/>
      <c r="G210" s="435"/>
      <c r="H210" s="435"/>
      <c r="I210" s="435"/>
      <c r="J210" s="435"/>
      <c r="K210" s="435"/>
      <c r="L210" s="435"/>
      <c r="M210" s="435"/>
      <c r="N210" s="435"/>
      <c r="O210" s="435"/>
      <c r="P210" s="435"/>
      <c r="Q210" s="435"/>
      <c r="R210" s="435"/>
      <c r="S210" s="435"/>
      <c r="T210" s="435"/>
      <c r="U210" s="436"/>
      <c r="V210" s="435"/>
      <c r="W210" s="435"/>
      <c r="X210" s="435"/>
      <c r="Y210" s="435"/>
      <c r="Z210" s="435"/>
      <c r="AA210" s="435"/>
      <c r="AB210" s="435"/>
      <c r="AC210" s="435"/>
      <c r="AD210" s="435"/>
      <c r="AE210" s="435"/>
      <c r="AF210" s="435"/>
      <c r="AG210" s="435"/>
      <c r="AH210" s="435"/>
      <c r="AI210" s="435"/>
      <c r="AJ210" s="435"/>
      <c r="AK210" s="435"/>
      <c r="AL210" s="435"/>
      <c r="AM210" s="435"/>
      <c r="AN210" s="435"/>
      <c r="AO210" s="435"/>
      <c r="AP210" s="435"/>
    </row>
    <row r="211" spans="1:42" x14ac:dyDescent="0.25">
      <c r="A211" s="329" t="s">
        <v>4471</v>
      </c>
      <c r="B211" s="329" t="s">
        <v>3844</v>
      </c>
      <c r="C211" s="279">
        <v>73</v>
      </c>
      <c r="D211" s="558"/>
      <c r="E211" s="560" t="s">
        <v>3396</v>
      </c>
      <c r="F211" s="560" t="s">
        <v>3396</v>
      </c>
      <c r="G211" s="560" t="s">
        <v>3396</v>
      </c>
      <c r="H211" s="560" t="s">
        <v>3396</v>
      </c>
      <c r="I211" s="560" t="s">
        <v>3396</v>
      </c>
      <c r="J211" s="560" t="s">
        <v>3396</v>
      </c>
      <c r="K211" s="560" t="s">
        <v>3396</v>
      </c>
      <c r="L211" s="560" t="s">
        <v>3396</v>
      </c>
      <c r="M211" s="560" t="s">
        <v>3396</v>
      </c>
      <c r="N211" s="560" t="s">
        <v>3396</v>
      </c>
      <c r="O211" s="560" t="s">
        <v>3396</v>
      </c>
      <c r="P211" s="560" t="s">
        <v>3396</v>
      </c>
      <c r="Q211" s="560" t="s">
        <v>3396</v>
      </c>
      <c r="R211" s="560" t="s">
        <v>3396</v>
      </c>
      <c r="S211" s="560" t="s">
        <v>3396</v>
      </c>
      <c r="T211" s="560" t="s">
        <v>3396</v>
      </c>
      <c r="U211" s="560" t="s">
        <v>3396</v>
      </c>
      <c r="V211" s="560" t="s">
        <v>3396</v>
      </c>
      <c r="W211" s="560" t="s">
        <v>3396</v>
      </c>
      <c r="X211" s="560" t="s">
        <v>3396</v>
      </c>
      <c r="Y211" s="560"/>
      <c r="Z211" s="560" t="s">
        <v>3396</v>
      </c>
      <c r="AA211" s="560" t="s">
        <v>3396</v>
      </c>
      <c r="AB211" s="560" t="s">
        <v>3396</v>
      </c>
      <c r="AC211" s="560" t="s">
        <v>3396</v>
      </c>
      <c r="AD211" s="560" t="s">
        <v>3396</v>
      </c>
      <c r="AE211" s="560" t="s">
        <v>3396</v>
      </c>
      <c r="AF211" s="560" t="s">
        <v>3396</v>
      </c>
      <c r="AG211" s="560" t="s">
        <v>3396</v>
      </c>
      <c r="AH211" s="560" t="s">
        <v>3396</v>
      </c>
      <c r="AI211" s="560" t="s">
        <v>3396</v>
      </c>
      <c r="AJ211" s="560" t="s">
        <v>3396</v>
      </c>
      <c r="AK211" s="560" t="s">
        <v>3396</v>
      </c>
      <c r="AL211" s="560" t="s">
        <v>3396</v>
      </c>
      <c r="AM211" s="560" t="s">
        <v>3396</v>
      </c>
      <c r="AN211" s="560" t="s">
        <v>3396</v>
      </c>
      <c r="AO211" s="560" t="s">
        <v>3396</v>
      </c>
      <c r="AP211" s="560" t="s">
        <v>3396</v>
      </c>
    </row>
    <row r="212" spans="1:42" ht="30" x14ac:dyDescent="0.25">
      <c r="A212" s="329" t="s">
        <v>4472</v>
      </c>
      <c r="B212" s="329" t="s">
        <v>3845</v>
      </c>
      <c r="C212" s="279">
        <v>73</v>
      </c>
      <c r="D212" s="558"/>
      <c r="E212" s="560" t="s">
        <v>3396</v>
      </c>
      <c r="F212" s="560" t="s">
        <v>3396</v>
      </c>
      <c r="G212" s="560" t="s">
        <v>3396</v>
      </c>
      <c r="H212" s="560" t="s">
        <v>3396</v>
      </c>
      <c r="I212" s="560" t="s">
        <v>3396</v>
      </c>
      <c r="J212" s="560" t="s">
        <v>3396</v>
      </c>
      <c r="K212" s="560" t="s">
        <v>3396</v>
      </c>
      <c r="L212" s="560" t="s">
        <v>3396</v>
      </c>
      <c r="M212" s="560" t="s">
        <v>3396</v>
      </c>
      <c r="N212" s="560" t="s">
        <v>3396</v>
      </c>
      <c r="O212" s="560" t="s">
        <v>3396</v>
      </c>
      <c r="P212" s="560" t="s">
        <v>3396</v>
      </c>
      <c r="Q212" s="560" t="s">
        <v>3396</v>
      </c>
      <c r="R212" s="560" t="s">
        <v>3396</v>
      </c>
      <c r="S212" s="560" t="s">
        <v>3396</v>
      </c>
      <c r="T212" s="560" t="s">
        <v>3396</v>
      </c>
      <c r="U212" s="560" t="s">
        <v>3396</v>
      </c>
      <c r="V212" s="560" t="s">
        <v>3396</v>
      </c>
      <c r="W212" s="439" t="s">
        <v>3396</v>
      </c>
      <c r="X212" s="560" t="s">
        <v>3396</v>
      </c>
      <c r="Y212" s="560"/>
      <c r="Z212" s="560" t="s">
        <v>3396</v>
      </c>
      <c r="AA212" s="560" t="s">
        <v>3396</v>
      </c>
      <c r="AB212" s="560" t="s">
        <v>3396</v>
      </c>
      <c r="AC212" s="560" t="s">
        <v>3396</v>
      </c>
      <c r="AD212" s="560" t="s">
        <v>3396</v>
      </c>
      <c r="AE212" s="560" t="s">
        <v>3396</v>
      </c>
      <c r="AF212" s="560" t="s">
        <v>3396</v>
      </c>
      <c r="AG212" s="560" t="s">
        <v>3396</v>
      </c>
      <c r="AH212" s="560" t="s">
        <v>3396</v>
      </c>
      <c r="AI212" s="560" t="s">
        <v>3396</v>
      </c>
      <c r="AJ212" s="560" t="s">
        <v>3396</v>
      </c>
      <c r="AK212" s="560" t="s">
        <v>3396</v>
      </c>
      <c r="AL212" s="560" t="s">
        <v>3396</v>
      </c>
      <c r="AM212" s="560" t="s">
        <v>3396</v>
      </c>
      <c r="AN212" s="560" t="s">
        <v>3396</v>
      </c>
      <c r="AO212" s="560" t="s">
        <v>3396</v>
      </c>
      <c r="AP212" s="560" t="s">
        <v>3396</v>
      </c>
    </row>
    <row r="213" spans="1:42" x14ac:dyDescent="0.25">
      <c r="A213" s="329" t="s">
        <v>4473</v>
      </c>
      <c r="B213" s="329" t="s">
        <v>3514</v>
      </c>
      <c r="C213" s="279">
        <v>122</v>
      </c>
      <c r="D213" s="558"/>
      <c r="E213" s="560" t="s">
        <v>3396</v>
      </c>
      <c r="F213" s="560" t="s">
        <v>3396</v>
      </c>
      <c r="G213" s="560" t="s">
        <v>3396</v>
      </c>
      <c r="H213" s="560" t="s">
        <v>3396</v>
      </c>
      <c r="I213" s="560" t="s">
        <v>3396</v>
      </c>
      <c r="J213" s="560" t="s">
        <v>3396</v>
      </c>
      <c r="K213" s="560" t="s">
        <v>3396</v>
      </c>
      <c r="L213" s="560" t="s">
        <v>3396</v>
      </c>
      <c r="M213" s="560" t="s">
        <v>3396</v>
      </c>
      <c r="N213" s="560" t="s">
        <v>3396</v>
      </c>
      <c r="O213" s="560" t="s">
        <v>3396</v>
      </c>
      <c r="P213" s="560" t="s">
        <v>3396</v>
      </c>
      <c r="Q213" s="560" t="s">
        <v>3396</v>
      </c>
      <c r="R213" s="560" t="s">
        <v>3396</v>
      </c>
      <c r="S213" s="560" t="s">
        <v>3396</v>
      </c>
      <c r="T213" s="560" t="s">
        <v>3396</v>
      </c>
      <c r="U213" s="560" t="s">
        <v>3396</v>
      </c>
      <c r="V213" s="560" t="s">
        <v>3396</v>
      </c>
      <c r="W213" s="439" t="s">
        <v>3396</v>
      </c>
      <c r="X213" s="560" t="s">
        <v>3396</v>
      </c>
      <c r="Y213" s="560"/>
      <c r="Z213" s="560" t="s">
        <v>3396</v>
      </c>
      <c r="AA213" s="560" t="s">
        <v>3396</v>
      </c>
      <c r="AB213" s="560" t="s">
        <v>3396</v>
      </c>
      <c r="AC213" s="560" t="s">
        <v>3396</v>
      </c>
      <c r="AD213" s="560" t="s">
        <v>3396</v>
      </c>
      <c r="AE213" s="560" t="s">
        <v>3396</v>
      </c>
      <c r="AF213" s="560" t="s">
        <v>3396</v>
      </c>
      <c r="AG213" s="560" t="s">
        <v>3396</v>
      </c>
      <c r="AH213" s="560" t="s">
        <v>3396</v>
      </c>
      <c r="AI213" s="560" t="s">
        <v>3396</v>
      </c>
      <c r="AJ213" s="560" t="s">
        <v>3396</v>
      </c>
      <c r="AK213" s="560" t="s">
        <v>3396</v>
      </c>
      <c r="AL213" s="560" t="s">
        <v>3396</v>
      </c>
      <c r="AM213" s="560" t="s">
        <v>3396</v>
      </c>
      <c r="AN213" s="560" t="s">
        <v>3396</v>
      </c>
      <c r="AO213" s="560" t="s">
        <v>3396</v>
      </c>
      <c r="AP213" s="560" t="s">
        <v>3396</v>
      </c>
    </row>
    <row r="214" spans="1:42" x14ac:dyDescent="0.25">
      <c r="A214" s="329" t="s">
        <v>4474</v>
      </c>
      <c r="B214" s="329" t="s">
        <v>3846</v>
      </c>
      <c r="C214" s="279">
        <v>24</v>
      </c>
      <c r="D214" s="558"/>
      <c r="E214" s="560" t="s">
        <v>3396</v>
      </c>
      <c r="F214" s="560" t="s">
        <v>3396</v>
      </c>
      <c r="G214" s="560" t="s">
        <v>3396</v>
      </c>
      <c r="H214" s="560" t="s">
        <v>3396</v>
      </c>
      <c r="I214" s="560" t="s">
        <v>3396</v>
      </c>
      <c r="J214" s="560" t="s">
        <v>3396</v>
      </c>
      <c r="K214" s="560" t="s">
        <v>3396</v>
      </c>
      <c r="L214" s="560" t="s">
        <v>3396</v>
      </c>
      <c r="M214" s="560" t="s">
        <v>3396</v>
      </c>
      <c r="N214" s="560" t="s">
        <v>3396</v>
      </c>
      <c r="O214" s="560" t="s">
        <v>3396</v>
      </c>
      <c r="P214" s="560" t="s">
        <v>3396</v>
      </c>
      <c r="Q214" s="560" t="s">
        <v>3396</v>
      </c>
      <c r="R214" s="560" t="s">
        <v>3396</v>
      </c>
      <c r="S214" s="560" t="s">
        <v>3396</v>
      </c>
      <c r="T214" s="560" t="s">
        <v>3396</v>
      </c>
      <c r="U214" s="560" t="s">
        <v>3396</v>
      </c>
      <c r="V214" s="560" t="s">
        <v>3396</v>
      </c>
      <c r="W214" s="439" t="s">
        <v>3396</v>
      </c>
      <c r="X214" s="560" t="s">
        <v>3396</v>
      </c>
      <c r="Y214" s="560"/>
      <c r="Z214" s="560" t="s">
        <v>3396</v>
      </c>
      <c r="AA214" s="560" t="s">
        <v>3396</v>
      </c>
      <c r="AB214" s="560" t="s">
        <v>3396</v>
      </c>
      <c r="AC214" s="560" t="s">
        <v>3396</v>
      </c>
      <c r="AD214" s="560" t="s">
        <v>3396</v>
      </c>
      <c r="AE214" s="560" t="s">
        <v>3396</v>
      </c>
      <c r="AF214" s="560" t="s">
        <v>3396</v>
      </c>
      <c r="AG214" s="560" t="s">
        <v>3396</v>
      </c>
      <c r="AH214" s="560" t="s">
        <v>3396</v>
      </c>
      <c r="AI214" s="560" t="s">
        <v>3396</v>
      </c>
      <c r="AJ214" s="560" t="s">
        <v>3396</v>
      </c>
      <c r="AK214" s="560" t="s">
        <v>3396</v>
      </c>
      <c r="AL214" s="560" t="s">
        <v>3396</v>
      </c>
      <c r="AM214" s="560" t="s">
        <v>3396</v>
      </c>
      <c r="AN214" s="560" t="s">
        <v>3396</v>
      </c>
      <c r="AO214" s="560" t="s">
        <v>3396</v>
      </c>
      <c r="AP214" s="560" t="s">
        <v>3396</v>
      </c>
    </row>
    <row r="215" spans="1:42" x14ac:dyDescent="0.25">
      <c r="A215" s="329" t="s">
        <v>4475</v>
      </c>
      <c r="B215" s="329" t="s">
        <v>3847</v>
      </c>
      <c r="C215" s="279">
        <v>26</v>
      </c>
      <c r="D215" s="558"/>
      <c r="E215" s="560" t="s">
        <v>3396</v>
      </c>
      <c r="F215" s="560" t="s">
        <v>3396</v>
      </c>
      <c r="G215" s="560" t="s">
        <v>3396</v>
      </c>
      <c r="H215" s="560" t="s">
        <v>3396</v>
      </c>
      <c r="I215" s="560" t="s">
        <v>3396</v>
      </c>
      <c r="J215" s="560" t="s">
        <v>3396</v>
      </c>
      <c r="K215" s="560" t="s">
        <v>3396</v>
      </c>
      <c r="L215" s="560" t="s">
        <v>3396</v>
      </c>
      <c r="M215" s="560" t="s">
        <v>3396</v>
      </c>
      <c r="N215" s="560" t="s">
        <v>3396</v>
      </c>
      <c r="O215" s="560" t="s">
        <v>3396</v>
      </c>
      <c r="P215" s="560" t="s">
        <v>3396</v>
      </c>
      <c r="Q215" s="560" t="s">
        <v>3396</v>
      </c>
      <c r="R215" s="560" t="s">
        <v>3396</v>
      </c>
      <c r="S215" s="560" t="s">
        <v>3396</v>
      </c>
      <c r="T215" s="560" t="s">
        <v>3396</v>
      </c>
      <c r="U215" s="560" t="s">
        <v>3396</v>
      </c>
      <c r="V215" s="560" t="s">
        <v>3396</v>
      </c>
      <c r="W215" s="439" t="s">
        <v>3396</v>
      </c>
      <c r="X215" s="560" t="s">
        <v>3396</v>
      </c>
      <c r="Y215" s="560"/>
      <c r="Z215" s="560" t="s">
        <v>3396</v>
      </c>
      <c r="AA215" s="560" t="s">
        <v>3396</v>
      </c>
      <c r="AB215" s="560" t="s">
        <v>3396</v>
      </c>
      <c r="AC215" s="560" t="s">
        <v>3396</v>
      </c>
      <c r="AD215" s="560" t="s">
        <v>3396</v>
      </c>
      <c r="AE215" s="560" t="s">
        <v>3396</v>
      </c>
      <c r="AF215" s="560" t="s">
        <v>3396</v>
      </c>
      <c r="AG215" s="560" t="s">
        <v>3396</v>
      </c>
      <c r="AH215" s="560" t="s">
        <v>3396</v>
      </c>
      <c r="AI215" s="560" t="s">
        <v>3396</v>
      </c>
      <c r="AJ215" s="560" t="s">
        <v>3396</v>
      </c>
      <c r="AK215" s="560" t="s">
        <v>3396</v>
      </c>
      <c r="AL215" s="560" t="s">
        <v>3396</v>
      </c>
      <c r="AM215" s="560" t="s">
        <v>3396</v>
      </c>
      <c r="AN215" s="560" t="s">
        <v>3396</v>
      </c>
      <c r="AO215" s="560" t="s">
        <v>3396</v>
      </c>
      <c r="AP215" s="560" t="s">
        <v>3396</v>
      </c>
    </row>
    <row r="216" spans="1:42" x14ac:dyDescent="0.25">
      <c r="A216" s="329" t="s">
        <v>4476</v>
      </c>
      <c r="B216" s="329" t="s">
        <v>3848</v>
      </c>
      <c r="C216" s="279">
        <v>122</v>
      </c>
      <c r="D216" s="558"/>
      <c r="E216" s="560" t="s">
        <v>3396</v>
      </c>
      <c r="F216" s="560" t="s">
        <v>3396</v>
      </c>
      <c r="G216" s="560" t="s">
        <v>3396</v>
      </c>
      <c r="H216" s="560" t="s">
        <v>3396</v>
      </c>
      <c r="I216" s="560"/>
      <c r="J216" s="560"/>
      <c r="K216" s="560"/>
      <c r="L216" s="560"/>
      <c r="M216" s="560"/>
      <c r="N216" s="560"/>
      <c r="O216" s="560"/>
      <c r="P216" s="560"/>
      <c r="Q216" s="560"/>
      <c r="R216" s="560"/>
      <c r="S216" s="560"/>
      <c r="T216" s="560"/>
      <c r="U216" s="560"/>
      <c r="V216" s="560"/>
      <c r="W216" s="439"/>
      <c r="X216" s="560"/>
      <c r="Y216" s="560"/>
      <c r="Z216" s="560" t="s">
        <v>3396</v>
      </c>
      <c r="AA216" s="560" t="s">
        <v>3396</v>
      </c>
      <c r="AB216" s="560" t="s">
        <v>3396</v>
      </c>
      <c r="AC216" s="560" t="s">
        <v>3396</v>
      </c>
      <c r="AD216" s="560"/>
      <c r="AE216" s="560"/>
      <c r="AF216" s="560"/>
      <c r="AG216" s="560"/>
      <c r="AH216" s="560"/>
      <c r="AI216" s="560"/>
      <c r="AJ216" s="560"/>
      <c r="AK216" s="560"/>
      <c r="AL216" s="560"/>
      <c r="AM216" s="560"/>
      <c r="AN216" s="560"/>
      <c r="AO216" s="560"/>
      <c r="AP216" s="560"/>
    </row>
    <row r="217" spans="1:42" x14ac:dyDescent="0.25">
      <c r="A217" s="329" t="s">
        <v>4477</v>
      </c>
      <c r="B217" s="329" t="s">
        <v>3849</v>
      </c>
      <c r="C217" s="279">
        <v>122</v>
      </c>
      <c r="D217" s="558"/>
      <c r="E217" s="560"/>
      <c r="F217" s="560"/>
      <c r="G217" s="560"/>
      <c r="H217" s="560"/>
      <c r="I217" s="560" t="s">
        <v>3396</v>
      </c>
      <c r="J217" s="560" t="s">
        <v>3396</v>
      </c>
      <c r="K217" s="560" t="s">
        <v>3396</v>
      </c>
      <c r="L217" s="560" t="s">
        <v>3396</v>
      </c>
      <c r="M217" s="560" t="s">
        <v>3396</v>
      </c>
      <c r="N217" s="560" t="s">
        <v>3396</v>
      </c>
      <c r="O217" s="560" t="s">
        <v>3396</v>
      </c>
      <c r="P217" s="560" t="s">
        <v>3396</v>
      </c>
      <c r="Q217" s="560"/>
      <c r="R217" s="560"/>
      <c r="S217" s="560"/>
      <c r="T217" s="560"/>
      <c r="U217" s="560"/>
      <c r="V217" s="560"/>
      <c r="W217" s="439"/>
      <c r="X217" s="560"/>
      <c r="Y217" s="560"/>
      <c r="Z217" s="560"/>
      <c r="AA217" s="560"/>
      <c r="AB217" s="560"/>
      <c r="AC217" s="560"/>
      <c r="AD217" s="560" t="s">
        <v>3396</v>
      </c>
      <c r="AE217" s="560" t="s">
        <v>3396</v>
      </c>
      <c r="AF217" s="560" t="s">
        <v>3396</v>
      </c>
      <c r="AG217" s="560" t="s">
        <v>3396</v>
      </c>
      <c r="AH217" s="560" t="s">
        <v>3396</v>
      </c>
      <c r="AI217" s="560"/>
      <c r="AJ217" s="560"/>
      <c r="AK217" s="560"/>
      <c r="AL217" s="560"/>
      <c r="AM217" s="560"/>
      <c r="AN217" s="560"/>
      <c r="AO217" s="560"/>
      <c r="AP217" s="560"/>
    </row>
    <row r="218" spans="1:42" x14ac:dyDescent="0.25">
      <c r="A218" s="329" t="s">
        <v>4478</v>
      </c>
      <c r="B218" s="329" t="s">
        <v>3850</v>
      </c>
      <c r="C218" s="279">
        <v>246</v>
      </c>
      <c r="D218" s="558"/>
      <c r="E218" s="560" t="s">
        <v>3396</v>
      </c>
      <c r="F218" s="560"/>
      <c r="G218" s="560" t="s">
        <v>3396</v>
      </c>
      <c r="H218" s="560"/>
      <c r="I218" s="560" t="s">
        <v>3396</v>
      </c>
      <c r="J218" s="560" t="s">
        <v>3396</v>
      </c>
      <c r="K218" s="560" t="s">
        <v>3396</v>
      </c>
      <c r="L218" s="560" t="s">
        <v>3396</v>
      </c>
      <c r="M218" s="560"/>
      <c r="N218" s="560"/>
      <c r="O218" s="560"/>
      <c r="P218" s="560"/>
      <c r="Q218" s="560"/>
      <c r="R218" s="560"/>
      <c r="S218" s="560"/>
      <c r="T218" s="560"/>
      <c r="U218" s="560" t="s">
        <v>3396</v>
      </c>
      <c r="V218" s="560" t="s">
        <v>3396</v>
      </c>
      <c r="W218" s="439" t="s">
        <v>3396</v>
      </c>
      <c r="X218" s="560" t="s">
        <v>3396</v>
      </c>
      <c r="Y218" s="560"/>
      <c r="Z218" s="560" t="s">
        <v>3396</v>
      </c>
      <c r="AA218" s="560"/>
      <c r="AB218" s="560" t="s">
        <v>3396</v>
      </c>
      <c r="AC218" s="560"/>
      <c r="AD218" s="560"/>
      <c r="AE218" s="560"/>
      <c r="AF218" s="560"/>
      <c r="AG218" s="560" t="s">
        <v>3396</v>
      </c>
      <c r="AH218" s="560" t="s">
        <v>3396</v>
      </c>
      <c r="AI218" s="560"/>
      <c r="AJ218" s="560"/>
      <c r="AK218" s="560"/>
      <c r="AL218" s="560"/>
      <c r="AM218" s="560" t="s">
        <v>3396</v>
      </c>
      <c r="AN218" s="560" t="s">
        <v>3396</v>
      </c>
      <c r="AO218" s="560" t="s">
        <v>3396</v>
      </c>
      <c r="AP218" s="560" t="s">
        <v>3396</v>
      </c>
    </row>
    <row r="219" spans="1:42" ht="30" x14ac:dyDescent="0.25">
      <c r="A219" s="329" t="s">
        <v>4479</v>
      </c>
      <c r="B219" s="329" t="s">
        <v>3851</v>
      </c>
      <c r="C219" s="279">
        <v>208</v>
      </c>
      <c r="D219" s="558"/>
      <c r="E219" s="560" t="s">
        <v>3396</v>
      </c>
      <c r="F219" s="560"/>
      <c r="G219" s="560" t="s">
        <v>3396</v>
      </c>
      <c r="H219" s="560"/>
      <c r="I219" s="560" t="s">
        <v>3396</v>
      </c>
      <c r="J219" s="560" t="s">
        <v>3396</v>
      </c>
      <c r="K219" s="560" t="s">
        <v>3396</v>
      </c>
      <c r="L219" s="560" t="s">
        <v>3396</v>
      </c>
      <c r="M219" s="560"/>
      <c r="N219" s="560"/>
      <c r="O219" s="560"/>
      <c r="P219" s="560"/>
      <c r="Q219" s="560"/>
      <c r="R219" s="560"/>
      <c r="S219" s="560"/>
      <c r="T219" s="560"/>
      <c r="U219" s="560" t="s">
        <v>3396</v>
      </c>
      <c r="V219" s="560" t="s">
        <v>3396</v>
      </c>
      <c r="W219" s="439" t="s">
        <v>3396</v>
      </c>
      <c r="X219" s="560" t="s">
        <v>3396</v>
      </c>
      <c r="Y219" s="560"/>
      <c r="Z219" s="560" t="s">
        <v>3396</v>
      </c>
      <c r="AA219" s="560"/>
      <c r="AB219" s="560" t="s">
        <v>3396</v>
      </c>
      <c r="AC219" s="560"/>
      <c r="AD219" s="560"/>
      <c r="AE219" s="560"/>
      <c r="AF219" s="560"/>
      <c r="AG219" s="560" t="s">
        <v>3396</v>
      </c>
      <c r="AH219" s="560" t="s">
        <v>3396</v>
      </c>
      <c r="AI219" s="560"/>
      <c r="AJ219" s="560"/>
      <c r="AK219" s="560"/>
      <c r="AL219" s="560"/>
      <c r="AM219" s="560" t="s">
        <v>3396</v>
      </c>
      <c r="AN219" s="560" t="s">
        <v>3396</v>
      </c>
      <c r="AO219" s="560" t="s">
        <v>3396</v>
      </c>
      <c r="AP219" s="560" t="s">
        <v>3396</v>
      </c>
    </row>
    <row r="220" spans="1:42" ht="30" x14ac:dyDescent="0.25">
      <c r="A220" s="329" t="s">
        <v>4486</v>
      </c>
      <c r="B220" s="329" t="s">
        <v>2925</v>
      </c>
      <c r="C220" s="279">
        <v>679</v>
      </c>
      <c r="D220" s="558"/>
      <c r="E220" s="560" t="s">
        <v>3396</v>
      </c>
      <c r="F220" s="560"/>
      <c r="G220" s="560" t="s">
        <v>3396</v>
      </c>
      <c r="H220" s="560"/>
      <c r="I220" s="560" t="s">
        <v>3396</v>
      </c>
      <c r="J220" s="560" t="s">
        <v>3396</v>
      </c>
      <c r="K220" s="560" t="s">
        <v>3396</v>
      </c>
      <c r="L220" s="560" t="s">
        <v>3396</v>
      </c>
      <c r="M220" s="560"/>
      <c r="N220" s="560"/>
      <c r="O220" s="560"/>
      <c r="P220" s="560"/>
      <c r="Q220" s="560"/>
      <c r="R220" s="560"/>
      <c r="S220" s="560"/>
      <c r="T220" s="560"/>
      <c r="U220" s="560" t="s">
        <v>3396</v>
      </c>
      <c r="V220" s="560" t="s">
        <v>3396</v>
      </c>
      <c r="W220" s="439" t="s">
        <v>3396</v>
      </c>
      <c r="X220" s="560" t="s">
        <v>3396</v>
      </c>
      <c r="Y220" s="560"/>
      <c r="Z220" s="560" t="s">
        <v>3396</v>
      </c>
      <c r="AA220" s="560"/>
      <c r="AB220" s="560" t="s">
        <v>3396</v>
      </c>
      <c r="AC220" s="560"/>
      <c r="AD220" s="560"/>
      <c r="AE220" s="560"/>
      <c r="AF220" s="560"/>
      <c r="AG220" s="560" t="s">
        <v>3396</v>
      </c>
      <c r="AH220" s="560" t="s">
        <v>3396</v>
      </c>
      <c r="AI220" s="560"/>
      <c r="AJ220" s="560"/>
      <c r="AK220" s="560"/>
      <c r="AL220" s="560"/>
      <c r="AM220" s="560" t="s">
        <v>3396</v>
      </c>
      <c r="AN220" s="560" t="s">
        <v>3396</v>
      </c>
      <c r="AO220" s="560" t="s">
        <v>3396</v>
      </c>
      <c r="AP220" s="560" t="s">
        <v>3396</v>
      </c>
    </row>
    <row r="221" spans="1:42" ht="45" x14ac:dyDescent="0.25">
      <c r="A221" s="329" t="s">
        <v>4481</v>
      </c>
      <c r="B221" s="329" t="s">
        <v>3852</v>
      </c>
      <c r="C221" s="279">
        <v>246</v>
      </c>
      <c r="D221" s="558"/>
      <c r="E221" s="560"/>
      <c r="F221" s="560"/>
      <c r="G221" s="560" t="s">
        <v>3396</v>
      </c>
      <c r="H221" s="560" t="s">
        <v>3396</v>
      </c>
      <c r="I221" s="560" t="s">
        <v>3396</v>
      </c>
      <c r="J221" s="560" t="s">
        <v>3396</v>
      </c>
      <c r="K221" s="560" t="s">
        <v>3396</v>
      </c>
      <c r="L221" s="560" t="s">
        <v>3396</v>
      </c>
      <c r="M221" s="560" t="s">
        <v>3396</v>
      </c>
      <c r="N221" s="560" t="s">
        <v>3396</v>
      </c>
      <c r="O221" s="560" t="s">
        <v>3396</v>
      </c>
      <c r="P221" s="560" t="s">
        <v>3396</v>
      </c>
      <c r="Q221" s="560" t="s">
        <v>3396</v>
      </c>
      <c r="R221" s="560" t="s">
        <v>3396</v>
      </c>
      <c r="S221" s="560" t="s">
        <v>3396</v>
      </c>
      <c r="T221" s="560" t="s">
        <v>3396</v>
      </c>
      <c r="U221" s="560" t="s">
        <v>3396</v>
      </c>
      <c r="V221" s="560" t="s">
        <v>3396</v>
      </c>
      <c r="W221" s="439" t="s">
        <v>3396</v>
      </c>
      <c r="X221" s="560" t="s">
        <v>3396</v>
      </c>
      <c r="Y221" s="560"/>
      <c r="Z221" s="560"/>
      <c r="AA221" s="560"/>
      <c r="AB221" s="560" t="s">
        <v>3396</v>
      </c>
      <c r="AC221" s="560" t="s">
        <v>3396</v>
      </c>
      <c r="AD221" s="560" t="s">
        <v>3396</v>
      </c>
      <c r="AE221" s="560" t="s">
        <v>3396</v>
      </c>
      <c r="AF221" s="560" t="s">
        <v>3396</v>
      </c>
      <c r="AG221" s="560" t="s">
        <v>3396</v>
      </c>
      <c r="AH221" s="560" t="s">
        <v>3396</v>
      </c>
      <c r="AI221" s="560" t="s">
        <v>3396</v>
      </c>
      <c r="AJ221" s="560" t="s">
        <v>3396</v>
      </c>
      <c r="AK221" s="560" t="s">
        <v>3396</v>
      </c>
      <c r="AL221" s="560" t="s">
        <v>3396</v>
      </c>
      <c r="AM221" s="560" t="s">
        <v>3396</v>
      </c>
      <c r="AN221" s="560" t="s">
        <v>3396</v>
      </c>
      <c r="AO221" s="560" t="s">
        <v>3396</v>
      </c>
      <c r="AP221" s="560" t="s">
        <v>3396</v>
      </c>
    </row>
    <row r="222" spans="1:42" ht="45" x14ac:dyDescent="0.25">
      <c r="A222" s="329" t="s">
        <v>4482</v>
      </c>
      <c r="B222" s="329" t="s">
        <v>3853</v>
      </c>
      <c r="C222" s="279">
        <v>73</v>
      </c>
      <c r="D222" s="558"/>
      <c r="E222" s="560"/>
      <c r="F222" s="560"/>
      <c r="G222" s="560"/>
      <c r="H222" s="560"/>
      <c r="I222" s="560" t="s">
        <v>3396</v>
      </c>
      <c r="J222" s="560" t="s">
        <v>3396</v>
      </c>
      <c r="K222" s="560" t="s">
        <v>3396</v>
      </c>
      <c r="L222" s="560" t="s">
        <v>3396</v>
      </c>
      <c r="M222" s="560" t="s">
        <v>3396</v>
      </c>
      <c r="N222" s="560" t="s">
        <v>3396</v>
      </c>
      <c r="O222" s="560" t="s">
        <v>3396</v>
      </c>
      <c r="P222" s="560" t="s">
        <v>3396</v>
      </c>
      <c r="Q222" s="560" t="s">
        <v>3396</v>
      </c>
      <c r="R222" s="560" t="s">
        <v>3396</v>
      </c>
      <c r="S222" s="560" t="s">
        <v>3396</v>
      </c>
      <c r="T222" s="560" t="s">
        <v>3396</v>
      </c>
      <c r="U222" s="560" t="s">
        <v>3396</v>
      </c>
      <c r="V222" s="560" t="s">
        <v>3396</v>
      </c>
      <c r="W222" s="439" t="s">
        <v>3396</v>
      </c>
      <c r="X222" s="560" t="s">
        <v>3396</v>
      </c>
      <c r="Y222" s="560"/>
      <c r="Z222" s="560"/>
      <c r="AA222" s="560"/>
      <c r="AB222" s="560"/>
      <c r="AC222" s="560"/>
      <c r="AD222" s="560" t="s">
        <v>3396</v>
      </c>
      <c r="AE222" s="560" t="s">
        <v>3396</v>
      </c>
      <c r="AF222" s="560" t="s">
        <v>3396</v>
      </c>
      <c r="AG222" s="560" t="s">
        <v>3396</v>
      </c>
      <c r="AH222" s="560" t="s">
        <v>3396</v>
      </c>
      <c r="AI222" s="560" t="s">
        <v>3396</v>
      </c>
      <c r="AJ222" s="560" t="s">
        <v>3396</v>
      </c>
      <c r="AK222" s="560" t="s">
        <v>3396</v>
      </c>
      <c r="AL222" s="560" t="s">
        <v>3396</v>
      </c>
      <c r="AM222" s="560" t="s">
        <v>3396</v>
      </c>
      <c r="AN222" s="560" t="s">
        <v>3396</v>
      </c>
      <c r="AO222" s="560" t="s">
        <v>3396</v>
      </c>
      <c r="AP222" s="560" t="s">
        <v>3396</v>
      </c>
    </row>
    <row r="223" spans="1:42" x14ac:dyDescent="0.25">
      <c r="A223" s="329" t="s">
        <v>4484</v>
      </c>
      <c r="B223" s="329" t="s">
        <v>3857</v>
      </c>
      <c r="C223" s="279">
        <v>160</v>
      </c>
      <c r="D223" s="558"/>
      <c r="E223" s="560"/>
      <c r="F223" s="560"/>
      <c r="G223" s="560"/>
      <c r="H223" s="560"/>
      <c r="I223" s="560"/>
      <c r="J223" s="560"/>
      <c r="K223" s="560"/>
      <c r="L223" s="560"/>
      <c r="M223" s="560"/>
      <c r="N223" s="560"/>
      <c r="O223" s="560"/>
      <c r="P223" s="560"/>
      <c r="Q223" s="560"/>
      <c r="R223" s="560"/>
      <c r="S223" s="560"/>
      <c r="T223" s="560"/>
      <c r="U223" s="560"/>
      <c r="V223" s="560"/>
      <c r="W223" s="439"/>
      <c r="X223" s="560"/>
      <c r="Y223" s="560"/>
      <c r="Z223" s="560" t="s">
        <v>3396</v>
      </c>
      <c r="AA223" s="560" t="s">
        <v>3396</v>
      </c>
      <c r="AB223" s="560" t="s">
        <v>3396</v>
      </c>
      <c r="AC223" s="560" t="s">
        <v>3396</v>
      </c>
      <c r="AD223" s="560" t="s">
        <v>3396</v>
      </c>
      <c r="AE223" s="560" t="s">
        <v>3396</v>
      </c>
      <c r="AF223" s="560" t="s">
        <v>3396</v>
      </c>
      <c r="AG223" s="560" t="s">
        <v>3396</v>
      </c>
      <c r="AH223" s="560" t="s">
        <v>3396</v>
      </c>
      <c r="AI223" s="560" t="s">
        <v>3396</v>
      </c>
      <c r="AJ223" s="560" t="s">
        <v>3396</v>
      </c>
      <c r="AK223" s="560" t="s">
        <v>3396</v>
      </c>
      <c r="AL223" s="560" t="s">
        <v>3396</v>
      </c>
      <c r="AM223" s="560" t="s">
        <v>3396</v>
      </c>
      <c r="AN223" s="560" t="s">
        <v>3396</v>
      </c>
      <c r="AO223" s="560" t="s">
        <v>3396</v>
      </c>
      <c r="AP223" s="560" t="s">
        <v>3396</v>
      </c>
    </row>
    <row r="224" spans="1:42" x14ac:dyDescent="0.25">
      <c r="A224" s="329" t="s">
        <v>4485</v>
      </c>
      <c r="B224" s="329" t="s">
        <v>144</v>
      </c>
      <c r="C224" s="279">
        <v>522</v>
      </c>
      <c r="D224" s="558"/>
      <c r="E224" s="560"/>
      <c r="F224" s="560"/>
      <c r="G224" s="560"/>
      <c r="H224" s="560"/>
      <c r="I224" s="560"/>
      <c r="J224" s="560"/>
      <c r="K224" s="560"/>
      <c r="L224" s="560"/>
      <c r="M224" s="560"/>
      <c r="N224" s="560"/>
      <c r="O224" s="560"/>
      <c r="P224" s="560"/>
      <c r="Q224" s="560"/>
      <c r="R224" s="560"/>
      <c r="S224" s="560"/>
      <c r="T224" s="560"/>
      <c r="U224" s="560"/>
      <c r="V224" s="560"/>
      <c r="W224" s="439"/>
      <c r="X224" s="560"/>
      <c r="Y224" s="560"/>
      <c r="Z224" s="560" t="s">
        <v>3396</v>
      </c>
      <c r="AA224" s="560" t="s">
        <v>3396</v>
      </c>
      <c r="AB224" s="560" t="s">
        <v>3396</v>
      </c>
      <c r="AC224" s="560" t="s">
        <v>3396</v>
      </c>
      <c r="AD224" s="560" t="s">
        <v>3396</v>
      </c>
      <c r="AE224" s="560" t="s">
        <v>3396</v>
      </c>
      <c r="AF224" s="560" t="s">
        <v>3396</v>
      </c>
      <c r="AG224" s="560" t="s">
        <v>3396</v>
      </c>
      <c r="AH224" s="560" t="s">
        <v>3396</v>
      </c>
      <c r="AI224" s="560" t="s">
        <v>3396</v>
      </c>
      <c r="AJ224" s="560" t="s">
        <v>3396</v>
      </c>
      <c r="AK224" s="560" t="s">
        <v>3396</v>
      </c>
      <c r="AL224" s="560" t="s">
        <v>3396</v>
      </c>
      <c r="AM224" s="560" t="s">
        <v>3396</v>
      </c>
      <c r="AN224" s="560" t="s">
        <v>3396</v>
      </c>
      <c r="AO224" s="560" t="s">
        <v>3396</v>
      </c>
      <c r="AP224" s="560" t="s">
        <v>3396</v>
      </c>
    </row>
    <row r="225" spans="1:42" x14ac:dyDescent="0.25">
      <c r="A225" s="329" t="s">
        <v>4487</v>
      </c>
      <c r="B225" s="329" t="s">
        <v>4337</v>
      </c>
      <c r="C225" s="279">
        <v>122</v>
      </c>
      <c r="D225" s="558"/>
      <c r="E225" s="560" t="s">
        <v>3396</v>
      </c>
      <c r="F225" s="560" t="s">
        <v>3396</v>
      </c>
      <c r="G225" s="560" t="s">
        <v>3396</v>
      </c>
      <c r="H225" s="560" t="s">
        <v>3396</v>
      </c>
      <c r="I225" s="560"/>
      <c r="J225" s="560" t="s">
        <v>3396</v>
      </c>
      <c r="K225" s="560" t="s">
        <v>3396</v>
      </c>
      <c r="L225" s="560"/>
      <c r="M225" s="560"/>
      <c r="N225" s="560" t="s">
        <v>3396</v>
      </c>
      <c r="O225" s="560" t="s">
        <v>3396</v>
      </c>
      <c r="P225" s="560"/>
      <c r="Q225" s="560" t="s">
        <v>3396</v>
      </c>
      <c r="R225" s="560"/>
      <c r="S225" s="560" t="s">
        <v>3396</v>
      </c>
      <c r="T225" s="560"/>
      <c r="U225" s="560"/>
      <c r="V225" s="560" t="s">
        <v>3396</v>
      </c>
      <c r="W225" s="439"/>
      <c r="X225" s="560" t="s">
        <v>3396</v>
      </c>
      <c r="Y225" s="560"/>
      <c r="Z225" s="560" t="s">
        <v>3396</v>
      </c>
      <c r="AA225" s="560" t="s">
        <v>3396</v>
      </c>
      <c r="AB225" s="560" t="s">
        <v>3396</v>
      </c>
      <c r="AC225" s="560" t="s">
        <v>3396</v>
      </c>
      <c r="AD225" s="560"/>
      <c r="AE225" s="560" t="s">
        <v>3396</v>
      </c>
      <c r="AF225" s="560" t="s">
        <v>3396</v>
      </c>
      <c r="AG225" s="560" t="s">
        <v>3396</v>
      </c>
      <c r="AH225" s="560"/>
      <c r="AI225" s="560" t="s">
        <v>3396</v>
      </c>
      <c r="AJ225" s="560"/>
      <c r="AK225" s="560"/>
      <c r="AL225" s="560" t="s">
        <v>3396</v>
      </c>
      <c r="AM225" s="560"/>
      <c r="AN225" s="560" t="s">
        <v>3396</v>
      </c>
      <c r="AO225" s="560" t="s">
        <v>3396</v>
      </c>
      <c r="AP225" s="560"/>
    </row>
    <row r="226" spans="1:42" x14ac:dyDescent="0.25">
      <c r="A226" s="329" t="s">
        <v>4488</v>
      </c>
      <c r="B226" s="329" t="s">
        <v>3871</v>
      </c>
      <c r="C226" s="279">
        <v>62</v>
      </c>
      <c r="D226" s="558"/>
      <c r="E226" s="560"/>
      <c r="F226" s="560"/>
      <c r="G226" s="560"/>
      <c r="H226" s="560"/>
      <c r="I226" s="560" t="s">
        <v>3396</v>
      </c>
      <c r="J226" s="560" t="s">
        <v>3396</v>
      </c>
      <c r="K226" s="560" t="s">
        <v>3396</v>
      </c>
      <c r="L226" s="560" t="s">
        <v>3396</v>
      </c>
      <c r="M226" s="560" t="s">
        <v>3396</v>
      </c>
      <c r="N226" s="560" t="s">
        <v>3396</v>
      </c>
      <c r="O226" s="560" t="s">
        <v>3396</v>
      </c>
      <c r="P226" s="560" t="s">
        <v>3396</v>
      </c>
      <c r="Q226" s="560" t="s">
        <v>3396</v>
      </c>
      <c r="R226" s="560" t="s">
        <v>3396</v>
      </c>
      <c r="S226" s="560" t="s">
        <v>3396</v>
      </c>
      <c r="T226" s="560" t="s">
        <v>3396</v>
      </c>
      <c r="U226" s="560" t="s">
        <v>3396</v>
      </c>
      <c r="V226" s="560" t="s">
        <v>3396</v>
      </c>
      <c r="W226" s="439" t="s">
        <v>3396</v>
      </c>
      <c r="X226" s="560" t="s">
        <v>3396</v>
      </c>
      <c r="Y226" s="560"/>
      <c r="Z226" s="560"/>
      <c r="AA226" s="560"/>
      <c r="AB226" s="560"/>
      <c r="AC226" s="560"/>
      <c r="AD226" s="560" t="s">
        <v>3396</v>
      </c>
      <c r="AE226" s="560" t="s">
        <v>3396</v>
      </c>
      <c r="AF226" s="560" t="s">
        <v>3396</v>
      </c>
      <c r="AG226" s="560" t="s">
        <v>3396</v>
      </c>
      <c r="AH226" s="560" t="s">
        <v>3396</v>
      </c>
      <c r="AI226" s="560" t="s">
        <v>3396</v>
      </c>
      <c r="AJ226" s="560" t="s">
        <v>3396</v>
      </c>
      <c r="AK226" s="560" t="s">
        <v>3396</v>
      </c>
      <c r="AL226" s="560" t="s">
        <v>3396</v>
      </c>
      <c r="AM226" s="560" t="s">
        <v>3396</v>
      </c>
      <c r="AN226" s="560" t="s">
        <v>3396</v>
      </c>
      <c r="AO226" s="560" t="s">
        <v>3396</v>
      </c>
      <c r="AP226" s="560" t="s">
        <v>3396</v>
      </c>
    </row>
    <row r="227" spans="1:42" ht="45" x14ac:dyDescent="0.25">
      <c r="A227" s="329" t="s">
        <v>4483</v>
      </c>
      <c r="B227" s="329" t="s">
        <v>4336</v>
      </c>
      <c r="C227" s="279">
        <v>215</v>
      </c>
      <c r="D227" s="558"/>
      <c r="E227" s="560"/>
      <c r="F227" s="560"/>
      <c r="G227" s="560"/>
      <c r="H227" s="560"/>
      <c r="I227" s="560"/>
      <c r="J227" s="560"/>
      <c r="K227" s="560"/>
      <c r="L227" s="560"/>
      <c r="M227" s="560"/>
      <c r="N227" s="560" t="s">
        <v>3396</v>
      </c>
      <c r="O227" s="560"/>
      <c r="P227" s="560" t="s">
        <v>3396</v>
      </c>
      <c r="Q227" s="560" t="s">
        <v>3396</v>
      </c>
      <c r="R227" s="560" t="s">
        <v>3396</v>
      </c>
      <c r="S227" s="560" t="s">
        <v>3396</v>
      </c>
      <c r="T227" s="560" t="s">
        <v>3396</v>
      </c>
      <c r="U227" s="560"/>
      <c r="V227" s="560"/>
      <c r="W227" s="439"/>
      <c r="X227" s="560"/>
      <c r="Y227" s="560"/>
      <c r="Z227" s="560"/>
      <c r="AA227" s="560"/>
      <c r="AB227" s="560"/>
      <c r="AC227" s="560"/>
      <c r="AD227" s="560" t="s">
        <v>3396</v>
      </c>
      <c r="AE227" s="560" t="s">
        <v>3396</v>
      </c>
      <c r="AF227" s="560"/>
      <c r="AG227" s="560"/>
      <c r="AH227" s="560"/>
      <c r="AI227" s="560" t="s">
        <v>3396</v>
      </c>
      <c r="AJ227" s="560" t="s">
        <v>3396</v>
      </c>
      <c r="AK227" s="560" t="s">
        <v>3396</v>
      </c>
      <c r="AL227" s="560" t="s">
        <v>3396</v>
      </c>
      <c r="AM227" s="560"/>
      <c r="AN227" s="560"/>
      <c r="AO227" s="560"/>
      <c r="AP227" s="560"/>
    </row>
    <row r="228" spans="1:42" ht="30" x14ac:dyDescent="0.25">
      <c r="A228" s="329" t="s">
        <v>4489</v>
      </c>
      <c r="B228" s="329" t="s">
        <v>4338</v>
      </c>
      <c r="C228" s="279">
        <v>1485</v>
      </c>
      <c r="D228" s="558"/>
      <c r="E228" s="560"/>
      <c r="F228" s="560"/>
      <c r="G228" s="560"/>
      <c r="H228" s="560"/>
      <c r="I228" s="560" t="s">
        <v>3396</v>
      </c>
      <c r="J228" s="560" t="s">
        <v>3396</v>
      </c>
      <c r="K228" s="560" t="s">
        <v>3396</v>
      </c>
      <c r="L228" s="560" t="s">
        <v>3396</v>
      </c>
      <c r="M228" s="560"/>
      <c r="N228" s="560"/>
      <c r="O228" s="560"/>
      <c r="P228" s="560"/>
      <c r="Q228" s="560" t="s">
        <v>3396</v>
      </c>
      <c r="R228" s="560" t="s">
        <v>3396</v>
      </c>
      <c r="S228" s="560"/>
      <c r="T228" s="560"/>
      <c r="U228" s="560" t="s">
        <v>3396</v>
      </c>
      <c r="V228" s="560" t="s">
        <v>3396</v>
      </c>
      <c r="W228" s="439"/>
      <c r="X228" s="560"/>
      <c r="Y228" s="560"/>
      <c r="Z228" s="560"/>
      <c r="AA228" s="560"/>
      <c r="AB228" s="560"/>
      <c r="AC228" s="560"/>
      <c r="AD228" s="560"/>
      <c r="AE228" s="560"/>
      <c r="AF228" s="560"/>
      <c r="AG228" s="560" t="s">
        <v>3396</v>
      </c>
      <c r="AH228" s="560" t="s">
        <v>3396</v>
      </c>
      <c r="AI228" s="560" t="s">
        <v>3396</v>
      </c>
      <c r="AJ228" s="560" t="s">
        <v>3396</v>
      </c>
      <c r="AK228" s="560"/>
      <c r="AL228" s="560"/>
      <c r="AM228" s="560" t="s">
        <v>3396</v>
      </c>
      <c r="AN228" s="560" t="s">
        <v>3396</v>
      </c>
      <c r="AO228" s="560"/>
      <c r="AP228" s="560"/>
    </row>
    <row r="229" spans="1:42" x14ac:dyDescent="0.25">
      <c r="A229" s="329" t="s">
        <v>4490</v>
      </c>
      <c r="B229" s="329" t="s">
        <v>4341</v>
      </c>
      <c r="C229" s="279">
        <v>380</v>
      </c>
      <c r="D229" s="558"/>
      <c r="E229" s="560"/>
      <c r="F229" s="560"/>
      <c r="G229" s="560"/>
      <c r="H229" s="560"/>
      <c r="I229" s="560"/>
      <c r="J229" s="560"/>
      <c r="K229" s="560"/>
      <c r="L229" s="560"/>
      <c r="M229" s="560"/>
      <c r="N229" s="560"/>
      <c r="O229" s="560"/>
      <c r="P229" s="560"/>
      <c r="Q229" s="560"/>
      <c r="R229" s="560"/>
      <c r="S229" s="560"/>
      <c r="T229" s="560"/>
      <c r="U229" s="560"/>
      <c r="V229" s="560"/>
      <c r="W229" s="439"/>
      <c r="X229" s="560"/>
      <c r="Y229" s="560"/>
      <c r="Z229" s="560"/>
      <c r="AA229" s="560"/>
      <c r="AB229" s="560"/>
      <c r="AC229" s="560"/>
      <c r="AD229" s="560"/>
      <c r="AE229" s="560"/>
      <c r="AF229" s="560"/>
      <c r="AG229" s="560" t="s">
        <v>3396</v>
      </c>
      <c r="AH229" s="560" t="s">
        <v>3396</v>
      </c>
      <c r="AI229" s="560"/>
      <c r="AJ229" s="560"/>
      <c r="AK229" s="560"/>
      <c r="AL229" s="560"/>
      <c r="AM229" s="560" t="s">
        <v>3396</v>
      </c>
      <c r="AN229" s="560" t="s">
        <v>3396</v>
      </c>
      <c r="AO229" s="560"/>
      <c r="AP229" s="560"/>
    </row>
    <row r="230" spans="1:42" ht="30" x14ac:dyDescent="0.25">
      <c r="A230" s="329" t="s">
        <v>4491</v>
      </c>
      <c r="B230" s="329" t="s">
        <v>4342</v>
      </c>
      <c r="C230" s="279">
        <v>208</v>
      </c>
      <c r="D230" s="558"/>
      <c r="E230" s="560"/>
      <c r="F230" s="560"/>
      <c r="G230" s="560"/>
      <c r="H230" s="560"/>
      <c r="I230" s="560"/>
      <c r="J230" s="560"/>
      <c r="K230" s="560"/>
      <c r="L230" s="560"/>
      <c r="M230" s="560"/>
      <c r="N230" s="560"/>
      <c r="O230" s="560"/>
      <c r="P230" s="560"/>
      <c r="Q230" s="560"/>
      <c r="R230" s="560"/>
      <c r="S230" s="560"/>
      <c r="T230" s="560"/>
      <c r="U230" s="560"/>
      <c r="V230" s="560"/>
      <c r="W230" s="439"/>
      <c r="X230" s="560"/>
      <c r="Y230" s="560"/>
      <c r="Z230" s="560"/>
      <c r="AA230" s="560"/>
      <c r="AB230" s="560"/>
      <c r="AC230" s="560"/>
      <c r="AD230" s="560"/>
      <c r="AE230" s="560"/>
      <c r="AF230" s="560"/>
      <c r="AG230" s="560" t="s">
        <v>3396</v>
      </c>
      <c r="AH230" s="560" t="s">
        <v>3396</v>
      </c>
      <c r="AI230" s="560"/>
      <c r="AJ230" s="560"/>
      <c r="AK230" s="560"/>
      <c r="AL230" s="560"/>
      <c r="AM230" s="560" t="s">
        <v>3396</v>
      </c>
      <c r="AN230" s="560" t="s">
        <v>3396</v>
      </c>
      <c r="AO230" s="560"/>
      <c r="AP230" s="560"/>
    </row>
    <row r="231" spans="1:42" ht="75" x14ac:dyDescent="0.25">
      <c r="A231" s="329" t="s">
        <v>4492</v>
      </c>
      <c r="B231" s="329" t="s">
        <v>4343</v>
      </c>
      <c r="C231" s="279">
        <v>64</v>
      </c>
      <c r="D231" s="558"/>
      <c r="E231" s="560"/>
      <c r="F231" s="560"/>
      <c r="G231" s="560"/>
      <c r="H231" s="560"/>
      <c r="I231" s="560"/>
      <c r="J231" s="560"/>
      <c r="K231" s="560"/>
      <c r="L231" s="560"/>
      <c r="M231" s="560"/>
      <c r="N231" s="560"/>
      <c r="O231" s="560"/>
      <c r="P231" s="560"/>
      <c r="Q231" s="560"/>
      <c r="R231" s="560"/>
      <c r="S231" s="560"/>
      <c r="T231" s="560"/>
      <c r="U231" s="560"/>
      <c r="V231" s="560"/>
      <c r="W231" s="439"/>
      <c r="X231" s="560"/>
      <c r="Y231" s="560"/>
      <c r="Z231" s="560" t="s">
        <v>3396</v>
      </c>
      <c r="AA231" s="560" t="s">
        <v>3396</v>
      </c>
      <c r="AB231" s="560" t="s">
        <v>3396</v>
      </c>
      <c r="AC231" s="560" t="s">
        <v>3396</v>
      </c>
      <c r="AD231" s="560"/>
      <c r="AE231" s="560" t="s">
        <v>3396</v>
      </c>
      <c r="AF231" s="560" t="s">
        <v>3396</v>
      </c>
      <c r="AG231" s="560" t="s">
        <v>3396</v>
      </c>
      <c r="AH231" s="560"/>
      <c r="AI231" s="560"/>
      <c r="AJ231" s="560"/>
      <c r="AK231" s="560"/>
      <c r="AL231" s="560"/>
      <c r="AM231" s="560"/>
      <c r="AN231" s="560"/>
      <c r="AO231" s="560"/>
      <c r="AP231" s="560"/>
    </row>
    <row r="232" spans="1:42" ht="135" x14ac:dyDescent="0.25">
      <c r="A232" s="329" t="s">
        <v>4493</v>
      </c>
      <c r="B232" s="329" t="s">
        <v>4340</v>
      </c>
      <c r="C232" s="279">
        <v>318</v>
      </c>
      <c r="D232" s="558"/>
      <c r="E232" s="560" t="s">
        <v>3396</v>
      </c>
      <c r="F232" s="560" t="s">
        <v>3396</v>
      </c>
      <c r="G232" s="560" t="s">
        <v>3396</v>
      </c>
      <c r="H232" s="560" t="s">
        <v>3396</v>
      </c>
      <c r="I232" s="560" t="s">
        <v>3396</v>
      </c>
      <c r="J232" s="560" t="s">
        <v>3396</v>
      </c>
      <c r="K232" s="560" t="s">
        <v>3396</v>
      </c>
      <c r="L232" s="560" t="s">
        <v>3396</v>
      </c>
      <c r="M232" s="560" t="s">
        <v>3396</v>
      </c>
      <c r="N232" s="560" t="s">
        <v>3396</v>
      </c>
      <c r="O232" s="560" t="s">
        <v>3396</v>
      </c>
      <c r="P232" s="560" t="s">
        <v>3396</v>
      </c>
      <c r="Q232" s="560" t="s">
        <v>3396</v>
      </c>
      <c r="R232" s="560" t="s">
        <v>3396</v>
      </c>
      <c r="S232" s="560" t="s">
        <v>3396</v>
      </c>
      <c r="T232" s="560" t="s">
        <v>3396</v>
      </c>
      <c r="U232" s="560" t="s">
        <v>3396</v>
      </c>
      <c r="V232" s="560" t="s">
        <v>3396</v>
      </c>
      <c r="W232" s="439" t="s">
        <v>3396</v>
      </c>
      <c r="X232" s="560" t="s">
        <v>3396</v>
      </c>
      <c r="Y232" s="560"/>
      <c r="Z232" s="560" t="s">
        <v>3396</v>
      </c>
      <c r="AA232" s="560" t="s">
        <v>3396</v>
      </c>
      <c r="AB232" s="560" t="s">
        <v>3396</v>
      </c>
      <c r="AC232" s="560" t="s">
        <v>3396</v>
      </c>
      <c r="AD232" s="439" t="s">
        <v>3396</v>
      </c>
      <c r="AE232" s="560" t="s">
        <v>3396</v>
      </c>
      <c r="AF232" s="560" t="s">
        <v>3396</v>
      </c>
      <c r="AG232" s="560" t="s">
        <v>3396</v>
      </c>
      <c r="AH232" s="560" t="s">
        <v>3396</v>
      </c>
      <c r="AI232" s="560" t="s">
        <v>3396</v>
      </c>
      <c r="AJ232" s="560" t="s">
        <v>3396</v>
      </c>
      <c r="AK232" s="560" t="s">
        <v>3396</v>
      </c>
      <c r="AL232" s="560" t="s">
        <v>3396</v>
      </c>
      <c r="AM232" s="560" t="s">
        <v>3396</v>
      </c>
      <c r="AN232" s="560" t="s">
        <v>3396</v>
      </c>
      <c r="AO232" s="560" t="s">
        <v>3396</v>
      </c>
      <c r="AP232" s="560" t="s">
        <v>3396</v>
      </c>
    </row>
    <row r="233" spans="1:42" x14ac:dyDescent="0.25">
      <c r="A233" s="329" t="s">
        <v>4494</v>
      </c>
      <c r="B233" s="329" t="s">
        <v>1000</v>
      </c>
      <c r="C233" s="279">
        <v>1353</v>
      </c>
      <c r="D233" s="558"/>
      <c r="E233" s="560"/>
      <c r="F233" s="560"/>
      <c r="G233" s="560"/>
      <c r="H233" s="560"/>
      <c r="I233" s="560"/>
      <c r="J233" s="560"/>
      <c r="K233" s="560"/>
      <c r="L233" s="560"/>
      <c r="M233" s="560"/>
      <c r="N233" s="560" t="s">
        <v>3396</v>
      </c>
      <c r="O233" s="560"/>
      <c r="P233" s="560"/>
      <c r="Q233" s="560"/>
      <c r="R233" s="560"/>
      <c r="S233" s="560"/>
      <c r="T233" s="560"/>
      <c r="U233" s="560"/>
      <c r="V233" s="560"/>
      <c r="W233" s="560"/>
      <c r="X233" s="560"/>
      <c r="Y233" s="560"/>
      <c r="Z233" s="560"/>
      <c r="AA233" s="560"/>
      <c r="AB233" s="560"/>
      <c r="AC233" s="560"/>
      <c r="AD233" s="439"/>
      <c r="AE233" s="560" t="s">
        <v>3396</v>
      </c>
      <c r="AF233" s="560"/>
      <c r="AG233" s="560"/>
      <c r="AH233" s="560"/>
      <c r="AI233" s="560"/>
      <c r="AJ233" s="560"/>
      <c r="AK233" s="560"/>
      <c r="AL233" s="560"/>
      <c r="AM233" s="560"/>
      <c r="AN233" s="560"/>
      <c r="AO233" s="560"/>
      <c r="AP233" s="560"/>
    </row>
    <row r="234" spans="1:42" x14ac:dyDescent="0.25">
      <c r="A234" s="329" t="s">
        <v>4495</v>
      </c>
      <c r="B234" s="329" t="s">
        <v>4339</v>
      </c>
      <c r="C234" s="279">
        <v>200</v>
      </c>
      <c r="D234" s="558"/>
      <c r="E234" s="560"/>
      <c r="F234" s="560"/>
      <c r="G234" s="560"/>
      <c r="H234" s="560"/>
      <c r="I234" s="560"/>
      <c r="J234" s="560"/>
      <c r="K234" s="560" t="s">
        <v>3396</v>
      </c>
      <c r="L234" s="560" t="s">
        <v>3396</v>
      </c>
      <c r="M234" s="560"/>
      <c r="N234" s="560" t="s">
        <v>3396</v>
      </c>
      <c r="O234" s="560"/>
      <c r="P234" s="560" t="s">
        <v>3396</v>
      </c>
      <c r="Q234" s="560"/>
      <c r="R234" s="560"/>
      <c r="S234" s="560"/>
      <c r="T234" s="560"/>
      <c r="U234" s="560"/>
      <c r="V234" s="560"/>
      <c r="W234" s="560"/>
      <c r="X234" s="560"/>
      <c r="Y234" s="560"/>
      <c r="Z234" s="329"/>
      <c r="AA234" s="329"/>
      <c r="AB234" s="329"/>
      <c r="AC234" s="329"/>
      <c r="AD234" s="443"/>
      <c r="AE234" s="329"/>
      <c r="AF234" s="329"/>
      <c r="AG234" s="329"/>
      <c r="AH234" s="329"/>
      <c r="AI234" s="329"/>
      <c r="AJ234" s="329"/>
      <c r="AK234" s="329"/>
      <c r="AL234" s="329"/>
      <c r="AM234" s="329"/>
      <c r="AN234" s="329"/>
      <c r="AO234" s="329"/>
      <c r="AP234" s="329"/>
    </row>
    <row r="235" spans="1:42" x14ac:dyDescent="0.25">
      <c r="A235" s="329"/>
      <c r="B235" s="440" t="s">
        <v>4369</v>
      </c>
      <c r="C235" s="279"/>
      <c r="D235" s="558"/>
      <c r="E235" s="329"/>
      <c r="F235" s="329"/>
      <c r="G235" s="329"/>
      <c r="H235" s="329"/>
      <c r="I235" s="329"/>
      <c r="J235" s="329"/>
      <c r="K235" s="329"/>
      <c r="L235" s="329"/>
      <c r="M235" s="329"/>
      <c r="N235" s="329"/>
      <c r="O235" s="329"/>
      <c r="P235" s="329"/>
      <c r="Q235" s="329"/>
      <c r="R235" s="329"/>
      <c r="S235" s="329"/>
      <c r="T235" s="329"/>
      <c r="U235" s="329"/>
      <c r="V235" s="329"/>
      <c r="W235" s="329"/>
      <c r="X235" s="329"/>
      <c r="Y235" s="329"/>
      <c r="Z235" s="329"/>
      <c r="AA235" s="329"/>
      <c r="AB235" s="329"/>
      <c r="AC235" s="329"/>
      <c r="AD235" s="443"/>
      <c r="AE235" s="329"/>
      <c r="AF235" s="329"/>
      <c r="AG235" s="329"/>
      <c r="AH235" s="329"/>
      <c r="AI235" s="329"/>
      <c r="AJ235" s="329"/>
      <c r="AK235" s="329"/>
      <c r="AL235" s="329"/>
      <c r="AM235" s="329"/>
      <c r="AN235" s="329"/>
      <c r="AO235" s="329"/>
      <c r="AP235" s="329"/>
    </row>
    <row r="236" spans="1:42" x14ac:dyDescent="0.25">
      <c r="A236" s="329"/>
      <c r="B236" s="329" t="s">
        <v>2901</v>
      </c>
      <c r="C236" s="279">
        <v>466</v>
      </c>
      <c r="D236" s="558" t="s">
        <v>4609</v>
      </c>
      <c r="E236" s="329"/>
      <c r="F236" s="329"/>
      <c r="G236" s="329"/>
      <c r="H236" s="329"/>
      <c r="I236" s="329"/>
      <c r="J236" s="329"/>
      <c r="K236" s="329"/>
      <c r="L236" s="329"/>
      <c r="M236" s="329"/>
      <c r="N236" s="329"/>
      <c r="O236" s="329"/>
      <c r="P236" s="329"/>
      <c r="Q236" s="329"/>
      <c r="R236" s="329"/>
      <c r="S236" s="329"/>
      <c r="T236" s="329"/>
      <c r="U236" s="329"/>
      <c r="V236" s="329"/>
      <c r="W236" s="329"/>
      <c r="X236" s="329"/>
      <c r="Y236" s="262" t="s">
        <v>4629</v>
      </c>
      <c r="Z236" s="329"/>
      <c r="AA236" s="329"/>
      <c r="AB236" s="329"/>
      <c r="AC236" s="329"/>
      <c r="AD236" s="443"/>
      <c r="AE236" s="329"/>
      <c r="AF236" s="329"/>
      <c r="AG236" s="329"/>
      <c r="AH236" s="329"/>
      <c r="AI236" s="329"/>
      <c r="AJ236" s="329"/>
      <c r="AK236" s="329"/>
      <c r="AL236" s="329"/>
      <c r="AM236" s="329"/>
      <c r="AN236" s="329"/>
      <c r="AO236" s="329"/>
      <c r="AP236" s="329"/>
    </row>
    <row r="237" spans="1:42" x14ac:dyDescent="0.25">
      <c r="A237" s="329"/>
      <c r="B237" s="329" t="s">
        <v>2903</v>
      </c>
      <c r="C237" s="279">
        <v>567</v>
      </c>
      <c r="D237" s="558" t="s">
        <v>4610</v>
      </c>
      <c r="E237" s="329"/>
      <c r="F237" s="329"/>
      <c r="G237" s="329"/>
      <c r="H237" s="329"/>
      <c r="I237" s="329"/>
      <c r="J237" s="329"/>
      <c r="K237" s="329"/>
      <c r="L237" s="329"/>
      <c r="M237" s="329"/>
      <c r="N237" s="329"/>
      <c r="O237" s="329"/>
      <c r="P237" s="329"/>
      <c r="Q237" s="329"/>
      <c r="R237" s="329"/>
      <c r="S237" s="329"/>
      <c r="T237" s="329"/>
      <c r="U237" s="329"/>
      <c r="V237" s="329"/>
      <c r="W237" s="329"/>
      <c r="X237" s="329"/>
      <c r="Y237" s="262" t="s">
        <v>4518</v>
      </c>
      <c r="Z237" s="329"/>
      <c r="AA237" s="329"/>
      <c r="AB237" s="329"/>
      <c r="AC237" s="329"/>
      <c r="AD237" s="443"/>
      <c r="AE237" s="329"/>
      <c r="AF237" s="329"/>
      <c r="AG237" s="329"/>
      <c r="AH237" s="329"/>
      <c r="AI237" s="329"/>
      <c r="AJ237" s="329"/>
      <c r="AK237" s="329"/>
      <c r="AL237" s="329"/>
      <c r="AM237" s="329"/>
      <c r="AN237" s="329"/>
      <c r="AO237" s="329"/>
      <c r="AP237" s="329"/>
    </row>
    <row r="238" spans="1:42" x14ac:dyDescent="0.25">
      <c r="A238" s="329"/>
      <c r="B238" s="329" t="s">
        <v>2905</v>
      </c>
      <c r="C238" s="279">
        <v>567</v>
      </c>
      <c r="D238" s="558" t="s">
        <v>4611</v>
      </c>
      <c r="E238" s="329"/>
      <c r="F238" s="329"/>
      <c r="G238" s="329"/>
      <c r="H238" s="329"/>
      <c r="I238" s="329"/>
      <c r="J238" s="329"/>
      <c r="K238" s="329"/>
      <c r="L238" s="329"/>
      <c r="M238" s="329"/>
      <c r="N238" s="329"/>
      <c r="O238" s="329"/>
      <c r="P238" s="329"/>
      <c r="Q238" s="329"/>
      <c r="R238" s="329"/>
      <c r="S238" s="329"/>
      <c r="T238" s="329"/>
      <c r="U238" s="329"/>
      <c r="V238" s="329"/>
      <c r="W238" s="329"/>
      <c r="X238" s="329"/>
      <c r="Y238" s="262" t="s">
        <v>4630</v>
      </c>
      <c r="Z238" s="329"/>
      <c r="AA238" s="329"/>
      <c r="AB238" s="329"/>
      <c r="AC238" s="329"/>
      <c r="AD238" s="443"/>
      <c r="AE238" s="329"/>
      <c r="AF238" s="329"/>
      <c r="AG238" s="329"/>
      <c r="AH238" s="329"/>
      <c r="AI238" s="329"/>
      <c r="AJ238" s="329"/>
      <c r="AK238" s="329"/>
      <c r="AL238" s="329"/>
      <c r="AM238" s="329"/>
      <c r="AN238" s="329"/>
      <c r="AO238" s="329"/>
      <c r="AP238" s="329"/>
    </row>
    <row r="239" spans="1:42" ht="30" x14ac:dyDescent="0.25">
      <c r="A239" s="329"/>
      <c r="B239" s="329" t="s">
        <v>2907</v>
      </c>
      <c r="C239" s="279">
        <v>1184.4000000000001</v>
      </c>
      <c r="D239" s="558" t="s">
        <v>4612</v>
      </c>
      <c r="E239" s="329"/>
      <c r="F239" s="329"/>
      <c r="G239" s="329"/>
      <c r="H239" s="329"/>
      <c r="I239" s="329"/>
      <c r="J239" s="329"/>
      <c r="K239" s="329"/>
      <c r="L239" s="329"/>
      <c r="M239" s="329"/>
      <c r="N239" s="329"/>
      <c r="O239" s="329"/>
      <c r="P239" s="329"/>
      <c r="Q239" s="329"/>
      <c r="R239" s="329"/>
      <c r="S239" s="329"/>
      <c r="T239" s="329"/>
      <c r="U239" s="329"/>
      <c r="V239" s="329"/>
      <c r="W239" s="329"/>
      <c r="X239" s="329"/>
      <c r="Y239" s="262" t="s">
        <v>4631</v>
      </c>
      <c r="Z239" s="329"/>
      <c r="AA239" s="329"/>
      <c r="AB239" s="329"/>
      <c r="AC239" s="329"/>
      <c r="AD239" s="443"/>
      <c r="AE239" s="329"/>
      <c r="AF239" s="329"/>
      <c r="AG239" s="329"/>
      <c r="AH239" s="329"/>
      <c r="AI239" s="329"/>
      <c r="AJ239" s="329"/>
      <c r="AK239" s="329"/>
      <c r="AL239" s="329"/>
      <c r="AM239" s="329"/>
      <c r="AN239" s="329"/>
      <c r="AO239" s="329"/>
      <c r="AP239" s="329"/>
    </row>
    <row r="240" spans="1:42" x14ac:dyDescent="0.25">
      <c r="A240" s="329"/>
      <c r="B240" s="329" t="s">
        <v>2909</v>
      </c>
      <c r="C240" s="279">
        <v>522</v>
      </c>
      <c r="D240" s="558" t="s">
        <v>4518</v>
      </c>
      <c r="E240" s="329"/>
      <c r="F240" s="329"/>
      <c r="G240" s="329"/>
      <c r="H240" s="329"/>
      <c r="I240" s="329"/>
      <c r="J240" s="329"/>
      <c r="K240" s="329"/>
      <c r="L240" s="329"/>
      <c r="M240" s="329"/>
      <c r="N240" s="329"/>
      <c r="O240" s="329"/>
      <c r="P240" s="329"/>
      <c r="Q240" s="329"/>
      <c r="R240" s="329"/>
      <c r="S240" s="329"/>
      <c r="T240" s="329"/>
      <c r="U240" s="329"/>
      <c r="V240" s="329"/>
      <c r="W240" s="329"/>
      <c r="X240" s="329"/>
      <c r="Y240" s="262" t="s">
        <v>4632</v>
      </c>
      <c r="Z240" s="329"/>
      <c r="AA240" s="329"/>
      <c r="AB240" s="329"/>
      <c r="AC240" s="329"/>
      <c r="AD240" s="443"/>
      <c r="AE240" s="329"/>
      <c r="AF240" s="329"/>
      <c r="AG240" s="329"/>
      <c r="AH240" s="329"/>
      <c r="AI240" s="329"/>
      <c r="AJ240" s="329"/>
      <c r="AK240" s="329"/>
      <c r="AL240" s="329"/>
      <c r="AM240" s="329"/>
      <c r="AN240" s="329"/>
      <c r="AO240" s="329"/>
      <c r="AP240" s="329"/>
    </row>
    <row r="241" spans="1:42" x14ac:dyDescent="0.25">
      <c r="A241" s="329"/>
      <c r="B241" s="329" t="s">
        <v>2911</v>
      </c>
      <c r="C241" s="279">
        <v>356</v>
      </c>
      <c r="D241" s="558" t="s">
        <v>4613</v>
      </c>
      <c r="E241" s="329"/>
      <c r="F241" s="329"/>
      <c r="G241" s="329"/>
      <c r="H241" s="329"/>
      <c r="I241" s="329"/>
      <c r="J241" s="329"/>
      <c r="K241" s="329"/>
      <c r="L241" s="329"/>
      <c r="M241" s="329"/>
      <c r="N241" s="329"/>
      <c r="O241" s="329"/>
      <c r="P241" s="329"/>
      <c r="Q241" s="329"/>
      <c r="R241" s="329"/>
      <c r="S241" s="329"/>
      <c r="T241" s="329"/>
      <c r="U241" s="329"/>
      <c r="V241" s="329"/>
      <c r="W241" s="329"/>
      <c r="X241" s="329"/>
      <c r="Y241" s="262" t="s">
        <v>4633</v>
      </c>
      <c r="Z241" s="329"/>
      <c r="AA241" s="329"/>
      <c r="AB241" s="329"/>
      <c r="AC241" s="329"/>
      <c r="AD241" s="443"/>
      <c r="AE241" s="329"/>
      <c r="AF241" s="329"/>
      <c r="AG241" s="329"/>
      <c r="AH241" s="329"/>
      <c r="AI241" s="329"/>
      <c r="AJ241" s="329"/>
      <c r="AK241" s="329"/>
      <c r="AL241" s="329"/>
      <c r="AM241" s="329"/>
      <c r="AN241" s="329"/>
      <c r="AO241" s="329"/>
      <c r="AP241" s="329"/>
    </row>
    <row r="242" spans="1:42" x14ac:dyDescent="0.25">
      <c r="A242" s="329"/>
      <c r="B242" s="329" t="s">
        <v>2913</v>
      </c>
      <c r="C242" s="279">
        <v>297</v>
      </c>
      <c r="D242" s="558" t="s">
        <v>4614</v>
      </c>
      <c r="E242" s="329"/>
      <c r="F242" s="329"/>
      <c r="G242" s="329"/>
      <c r="H242" s="329"/>
      <c r="I242" s="329"/>
      <c r="J242" s="329"/>
      <c r="K242" s="329"/>
      <c r="L242" s="329"/>
      <c r="M242" s="329"/>
      <c r="N242" s="329"/>
      <c r="O242" s="329"/>
      <c r="P242" s="329"/>
      <c r="Q242" s="329"/>
      <c r="R242" s="329"/>
      <c r="S242" s="329"/>
      <c r="T242" s="329"/>
      <c r="U242" s="329"/>
      <c r="V242" s="329"/>
      <c r="W242" s="329"/>
      <c r="X242" s="329"/>
      <c r="Y242" s="262" t="s">
        <v>4634</v>
      </c>
      <c r="Z242" s="329"/>
      <c r="AA242" s="329"/>
      <c r="AB242" s="329"/>
      <c r="AC242" s="329"/>
      <c r="AD242" s="443"/>
      <c r="AE242" s="329"/>
      <c r="AF242" s="329"/>
      <c r="AG242" s="329"/>
      <c r="AH242" s="329"/>
      <c r="AI242" s="329"/>
      <c r="AJ242" s="329"/>
      <c r="AK242" s="329"/>
      <c r="AL242" s="329"/>
      <c r="AM242" s="329"/>
      <c r="AN242" s="329"/>
      <c r="AO242" s="329"/>
      <c r="AP242" s="329"/>
    </row>
    <row r="243" spans="1:42" ht="30" x14ac:dyDescent="0.25">
      <c r="A243" s="329"/>
      <c r="B243" s="329" t="s">
        <v>2915</v>
      </c>
      <c r="C243" s="279">
        <v>318</v>
      </c>
      <c r="D243" s="558" t="s">
        <v>4615</v>
      </c>
      <c r="E243" s="329"/>
      <c r="F243" s="329"/>
      <c r="G243" s="329"/>
      <c r="H243" s="329"/>
      <c r="I243" s="329"/>
      <c r="J243" s="329"/>
      <c r="K243" s="329"/>
      <c r="L243" s="329"/>
      <c r="M243" s="329"/>
      <c r="N243" s="329"/>
      <c r="O243" s="329"/>
      <c r="P243" s="329"/>
      <c r="Q243" s="329"/>
      <c r="R243" s="329"/>
      <c r="S243" s="329"/>
      <c r="T243" s="329"/>
      <c r="U243" s="329"/>
      <c r="V243" s="329"/>
      <c r="W243" s="329"/>
      <c r="X243" s="329"/>
      <c r="Y243" s="262" t="s">
        <v>4635</v>
      </c>
      <c r="Z243" s="329"/>
      <c r="AA243" s="329"/>
      <c r="AB243" s="329"/>
      <c r="AC243" s="329"/>
      <c r="AD243" s="443"/>
      <c r="AE243" s="329"/>
      <c r="AF243" s="329"/>
      <c r="AG243" s="329"/>
      <c r="AH243" s="329"/>
      <c r="AI243" s="329"/>
      <c r="AJ243" s="329"/>
      <c r="AK243" s="329"/>
      <c r="AL243" s="329"/>
      <c r="AM243" s="329"/>
      <c r="AN243" s="329"/>
      <c r="AO243" s="329"/>
      <c r="AP243" s="329"/>
    </row>
    <row r="244" spans="1:42" ht="30" x14ac:dyDescent="0.25">
      <c r="A244" s="329"/>
      <c r="B244" s="329" t="s">
        <v>2917</v>
      </c>
      <c r="C244" s="279">
        <v>122</v>
      </c>
      <c r="D244" s="558" t="s">
        <v>4616</v>
      </c>
      <c r="E244" s="329"/>
      <c r="F244" s="329"/>
      <c r="G244" s="329"/>
      <c r="H244" s="329"/>
      <c r="I244" s="329"/>
      <c r="J244" s="329"/>
      <c r="K244" s="329"/>
      <c r="L244" s="329"/>
      <c r="M244" s="329"/>
      <c r="N244" s="329"/>
      <c r="O244" s="329"/>
      <c r="P244" s="329"/>
      <c r="Q244" s="329"/>
      <c r="R244" s="329"/>
      <c r="S244" s="329"/>
      <c r="T244" s="329"/>
      <c r="U244" s="329"/>
      <c r="V244" s="329"/>
      <c r="W244" s="329"/>
      <c r="X244" s="329"/>
      <c r="Y244" s="262" t="s">
        <v>4636</v>
      </c>
      <c r="Z244" s="329"/>
      <c r="AA244" s="329"/>
      <c r="AB244" s="329"/>
      <c r="AC244" s="329"/>
      <c r="AD244" s="443"/>
      <c r="AE244" s="329"/>
      <c r="AF244" s="329"/>
      <c r="AG244" s="329"/>
      <c r="AH244" s="329"/>
      <c r="AI244" s="329"/>
      <c r="AJ244" s="329"/>
      <c r="AK244" s="329"/>
      <c r="AL244" s="329"/>
      <c r="AM244" s="329"/>
      <c r="AN244" s="329"/>
      <c r="AO244" s="329"/>
      <c r="AP244" s="329"/>
    </row>
    <row r="245" spans="1:42" ht="45" x14ac:dyDescent="0.25">
      <c r="A245" s="329"/>
      <c r="B245" s="329" t="s">
        <v>4372</v>
      </c>
      <c r="C245" s="279">
        <v>1626</v>
      </c>
      <c r="D245" s="558" t="s">
        <v>4617</v>
      </c>
      <c r="E245" s="329"/>
      <c r="F245" s="329"/>
      <c r="G245" s="329"/>
      <c r="H245" s="329"/>
      <c r="I245" s="329"/>
      <c r="J245" s="329"/>
      <c r="K245" s="329"/>
      <c r="L245" s="329"/>
      <c r="M245" s="329"/>
      <c r="N245" s="329"/>
      <c r="O245" s="329"/>
      <c r="P245" s="329"/>
      <c r="Q245" s="329"/>
      <c r="R245" s="329"/>
      <c r="S245" s="329"/>
      <c r="T245" s="329"/>
      <c r="U245" s="329"/>
      <c r="V245" s="329"/>
      <c r="W245" s="329"/>
      <c r="X245" s="329"/>
      <c r="Y245" s="262" t="s">
        <v>4637</v>
      </c>
      <c r="Z245" s="329"/>
      <c r="AA245" s="329"/>
      <c r="AB245" s="329"/>
      <c r="AC245" s="329"/>
      <c r="AD245" s="443"/>
      <c r="AE245" s="329"/>
      <c r="AF245" s="329"/>
      <c r="AG245" s="329"/>
      <c r="AH245" s="329"/>
      <c r="AI245" s="329"/>
      <c r="AJ245" s="329"/>
      <c r="AK245" s="329"/>
      <c r="AL245" s="329"/>
      <c r="AM245" s="329"/>
      <c r="AN245" s="329"/>
      <c r="AO245" s="329"/>
      <c r="AP245" s="329"/>
    </row>
    <row r="246" spans="1:42" ht="45" x14ac:dyDescent="0.25">
      <c r="A246" s="329"/>
      <c r="B246" s="329" t="s">
        <v>4373</v>
      </c>
      <c r="C246" s="279">
        <v>7096</v>
      </c>
      <c r="D246" s="558" t="s">
        <v>4618</v>
      </c>
      <c r="E246" s="329"/>
      <c r="F246" s="329"/>
      <c r="G246" s="329"/>
      <c r="H246" s="329"/>
      <c r="I246" s="329"/>
      <c r="J246" s="329"/>
      <c r="K246" s="329"/>
      <c r="L246" s="329"/>
      <c r="M246" s="329"/>
      <c r="N246" s="329"/>
      <c r="O246" s="329"/>
      <c r="P246" s="329"/>
      <c r="Q246" s="329"/>
      <c r="R246" s="329"/>
      <c r="S246" s="329"/>
      <c r="T246" s="329"/>
      <c r="U246" s="329"/>
      <c r="V246" s="329"/>
      <c r="W246" s="329"/>
      <c r="X246" s="329"/>
      <c r="Y246" s="218" t="s">
        <v>4638</v>
      </c>
      <c r="Z246" s="329"/>
      <c r="AA246" s="329"/>
      <c r="AB246" s="329"/>
      <c r="AC246" s="329"/>
      <c r="AD246" s="443"/>
      <c r="AE246" s="329"/>
      <c r="AF246" s="329"/>
      <c r="AG246" s="329"/>
      <c r="AH246" s="329"/>
      <c r="AI246" s="329"/>
      <c r="AJ246" s="329"/>
      <c r="AK246" s="329"/>
      <c r="AL246" s="329"/>
      <c r="AM246" s="329"/>
      <c r="AN246" s="329"/>
      <c r="AO246" s="329"/>
      <c r="AP246" s="329"/>
    </row>
    <row r="247" spans="1:42" ht="45" x14ac:dyDescent="0.25">
      <c r="A247" s="329"/>
      <c r="B247" s="329" t="s">
        <v>3121</v>
      </c>
      <c r="C247" s="279">
        <v>593</v>
      </c>
      <c r="D247" s="558" t="s">
        <v>4619</v>
      </c>
      <c r="E247" s="329"/>
      <c r="F247" s="329"/>
      <c r="G247" s="329"/>
      <c r="H247" s="329"/>
      <c r="I247" s="329"/>
      <c r="J247" s="329"/>
      <c r="K247" s="329"/>
      <c r="L247" s="329"/>
      <c r="M247" s="329"/>
      <c r="N247" s="329"/>
      <c r="O247" s="329"/>
      <c r="P247" s="329"/>
      <c r="Q247" s="329"/>
      <c r="R247" s="329"/>
      <c r="S247" s="329"/>
      <c r="T247" s="329"/>
      <c r="U247" s="329"/>
      <c r="V247" s="329"/>
      <c r="W247" s="329"/>
      <c r="X247" s="329"/>
      <c r="Y247" s="262" t="s">
        <v>4639</v>
      </c>
      <c r="Z247" s="329"/>
      <c r="AA247" s="329"/>
      <c r="AB247" s="329"/>
      <c r="AC247" s="329"/>
      <c r="AD247" s="443"/>
      <c r="AE247" s="329"/>
      <c r="AF247" s="329"/>
      <c r="AG247" s="329"/>
      <c r="AH247" s="329"/>
      <c r="AI247" s="329"/>
      <c r="AJ247" s="329"/>
      <c r="AK247" s="329"/>
      <c r="AL247" s="329"/>
      <c r="AM247" s="329"/>
      <c r="AN247" s="329"/>
      <c r="AO247" s="329"/>
      <c r="AP247" s="329"/>
    </row>
    <row r="248" spans="1:42" ht="45" x14ac:dyDescent="0.25">
      <c r="A248" s="329"/>
      <c r="B248" s="329" t="s">
        <v>3122</v>
      </c>
      <c r="C248" s="279">
        <v>949</v>
      </c>
      <c r="D248" s="558" t="s">
        <v>4620</v>
      </c>
      <c r="E248" s="329"/>
      <c r="F248" s="329"/>
      <c r="G248" s="329"/>
      <c r="H248" s="329"/>
      <c r="I248" s="329"/>
      <c r="J248" s="329"/>
      <c r="K248" s="329"/>
      <c r="L248" s="329"/>
      <c r="M248" s="329"/>
      <c r="N248" s="329"/>
      <c r="O248" s="329"/>
      <c r="P248" s="329"/>
      <c r="Q248" s="329"/>
      <c r="R248" s="329"/>
      <c r="S248" s="329"/>
      <c r="T248" s="329"/>
      <c r="U248" s="329"/>
      <c r="V248" s="329"/>
      <c r="W248" s="329"/>
      <c r="X248" s="329"/>
      <c r="Y248" s="262" t="s">
        <v>4640</v>
      </c>
      <c r="Z248" s="329"/>
      <c r="AA248" s="329"/>
      <c r="AB248" s="329"/>
      <c r="AC248" s="329"/>
      <c r="AD248" s="443"/>
      <c r="AE248" s="329"/>
      <c r="AF248" s="329"/>
      <c r="AG248" s="329"/>
      <c r="AH248" s="329"/>
      <c r="AI248" s="329"/>
      <c r="AJ248" s="329"/>
      <c r="AK248" s="329"/>
      <c r="AL248" s="329"/>
      <c r="AM248" s="329"/>
      <c r="AN248" s="329"/>
      <c r="AO248" s="329"/>
      <c r="AP248" s="329"/>
    </row>
    <row r="249" spans="1:42" ht="45" x14ac:dyDescent="0.25">
      <c r="A249" s="329"/>
      <c r="B249" s="329" t="s">
        <v>3123</v>
      </c>
      <c r="C249" s="279">
        <v>1374</v>
      </c>
      <c r="D249" s="558" t="s">
        <v>4621</v>
      </c>
      <c r="E249" s="329"/>
      <c r="F249" s="329"/>
      <c r="G249" s="329"/>
      <c r="H249" s="329"/>
      <c r="I249" s="329"/>
      <c r="J249" s="329"/>
      <c r="K249" s="329"/>
      <c r="L249" s="329"/>
      <c r="M249" s="329"/>
      <c r="N249" s="329"/>
      <c r="O249" s="329"/>
      <c r="P249" s="329"/>
      <c r="Q249" s="329"/>
      <c r="R249" s="329"/>
      <c r="S249" s="329"/>
      <c r="T249" s="329"/>
      <c r="U249" s="329"/>
      <c r="V249" s="329"/>
      <c r="W249" s="329"/>
      <c r="X249" s="329"/>
      <c r="Y249" s="262" t="s">
        <v>4641</v>
      </c>
      <c r="Z249" s="329"/>
      <c r="AA249" s="329"/>
      <c r="AB249" s="329"/>
      <c r="AC249" s="329"/>
      <c r="AD249" s="443"/>
      <c r="AE249" s="329"/>
      <c r="AF249" s="329"/>
      <c r="AG249" s="329"/>
      <c r="AH249" s="329"/>
      <c r="AI249" s="329"/>
      <c r="AJ249" s="329"/>
      <c r="AK249" s="329"/>
      <c r="AL249" s="329"/>
      <c r="AM249" s="329"/>
      <c r="AN249" s="329"/>
      <c r="AO249" s="329"/>
      <c r="AP249" s="329"/>
    </row>
    <row r="250" spans="1:42" x14ac:dyDescent="0.25">
      <c r="A250" s="329"/>
      <c r="B250" s="329" t="s">
        <v>1000</v>
      </c>
      <c r="C250" s="279">
        <v>1353</v>
      </c>
      <c r="D250" s="558" t="s">
        <v>4622</v>
      </c>
      <c r="E250" s="329"/>
      <c r="F250" s="329"/>
      <c r="G250" s="329"/>
      <c r="H250" s="329"/>
      <c r="I250" s="329"/>
      <c r="J250" s="329"/>
      <c r="K250" s="329"/>
      <c r="L250" s="329"/>
      <c r="M250" s="329"/>
      <c r="N250" s="329"/>
      <c r="O250" s="329"/>
      <c r="P250" s="329"/>
      <c r="Q250" s="329"/>
      <c r="R250" s="329"/>
      <c r="S250" s="329"/>
      <c r="T250" s="329"/>
      <c r="U250" s="329"/>
      <c r="V250" s="329"/>
      <c r="W250" s="329"/>
      <c r="X250" s="329"/>
      <c r="Y250" s="262" t="s">
        <v>4642</v>
      </c>
      <c r="Z250" s="329"/>
      <c r="AA250" s="329"/>
      <c r="AB250" s="329"/>
      <c r="AC250" s="329"/>
      <c r="AD250" s="443"/>
      <c r="AE250" s="329"/>
      <c r="AF250" s="329"/>
      <c r="AG250" s="329"/>
      <c r="AH250" s="329"/>
      <c r="AI250" s="329"/>
      <c r="AJ250" s="329"/>
      <c r="AK250" s="329"/>
      <c r="AL250" s="329"/>
      <c r="AM250" s="329"/>
      <c r="AN250" s="329"/>
      <c r="AO250" s="329"/>
      <c r="AP250" s="329"/>
    </row>
    <row r="251" spans="1:42" ht="30" x14ac:dyDescent="0.25">
      <c r="A251" s="329"/>
      <c r="B251" s="329" t="s">
        <v>2925</v>
      </c>
      <c r="C251" s="279">
        <v>679</v>
      </c>
      <c r="D251" s="558" t="s">
        <v>4623</v>
      </c>
      <c r="E251" s="329"/>
      <c r="F251" s="329"/>
      <c r="G251" s="329"/>
      <c r="H251" s="329"/>
      <c r="I251" s="329"/>
      <c r="J251" s="329"/>
      <c r="K251" s="329"/>
      <c r="L251" s="329"/>
      <c r="M251" s="329"/>
      <c r="N251" s="329"/>
      <c r="O251" s="329"/>
      <c r="P251" s="329"/>
      <c r="Q251" s="329"/>
      <c r="R251" s="329"/>
      <c r="S251" s="329"/>
      <c r="T251" s="329"/>
      <c r="U251" s="329"/>
      <c r="V251" s="329"/>
      <c r="W251" s="329"/>
      <c r="X251" s="329"/>
      <c r="Y251" s="262" t="s">
        <v>4643</v>
      </c>
      <c r="Z251" s="329"/>
      <c r="AA251" s="329"/>
      <c r="AB251" s="329"/>
      <c r="AC251" s="329"/>
      <c r="AD251" s="443"/>
      <c r="AE251" s="329"/>
      <c r="AF251" s="329"/>
      <c r="AG251" s="329"/>
      <c r="AH251" s="329"/>
      <c r="AI251" s="329"/>
      <c r="AJ251" s="329"/>
      <c r="AK251" s="329"/>
      <c r="AL251" s="329"/>
      <c r="AM251" s="329"/>
      <c r="AN251" s="329"/>
      <c r="AO251" s="329"/>
      <c r="AP251" s="329"/>
    </row>
    <row r="252" spans="1:42" ht="30" x14ac:dyDescent="0.25">
      <c r="A252" s="329"/>
      <c r="B252" s="329" t="s">
        <v>1843</v>
      </c>
      <c r="C252" s="279">
        <v>1041</v>
      </c>
      <c r="D252" s="558" t="s">
        <v>4624</v>
      </c>
      <c r="E252" s="329"/>
      <c r="F252" s="329"/>
      <c r="G252" s="329"/>
      <c r="H252" s="329"/>
      <c r="I252" s="329"/>
      <c r="J252" s="329"/>
      <c r="K252" s="329"/>
      <c r="L252" s="329"/>
      <c r="M252" s="329"/>
      <c r="N252" s="329"/>
      <c r="O252" s="329"/>
      <c r="P252" s="329"/>
      <c r="Q252" s="329"/>
      <c r="R252" s="329"/>
      <c r="S252" s="329"/>
      <c r="T252" s="329"/>
      <c r="U252" s="329"/>
      <c r="V252" s="329"/>
      <c r="W252" s="329"/>
      <c r="X252" s="329"/>
      <c r="Y252" s="262" t="s">
        <v>4644</v>
      </c>
      <c r="Z252" s="329"/>
      <c r="AA252" s="329"/>
      <c r="AB252" s="329"/>
      <c r="AC252" s="329"/>
      <c r="AD252" s="443"/>
      <c r="AE252" s="329"/>
      <c r="AF252" s="329"/>
      <c r="AG252" s="329"/>
      <c r="AH252" s="329"/>
      <c r="AI252" s="329"/>
      <c r="AJ252" s="329"/>
      <c r="AK252" s="329"/>
      <c r="AL252" s="329"/>
      <c r="AM252" s="329"/>
      <c r="AN252" s="329"/>
      <c r="AO252" s="329"/>
      <c r="AP252" s="329"/>
    </row>
    <row r="253" spans="1:42" s="115" customFormat="1" ht="47.25" customHeight="1" x14ac:dyDescent="0.25">
      <c r="A253" s="185"/>
      <c r="B253" s="186" t="s">
        <v>481</v>
      </c>
      <c r="C253" s="565">
        <v>559</v>
      </c>
      <c r="D253" s="559" t="s">
        <v>4625</v>
      </c>
      <c r="E253" s="350"/>
      <c r="F253" s="350"/>
      <c r="G253" s="350"/>
      <c r="H253" s="441"/>
      <c r="I253" s="442"/>
      <c r="J253" s="442"/>
      <c r="K253" s="442"/>
      <c r="L253" s="442"/>
      <c r="M253" s="442"/>
      <c r="N253" s="442"/>
      <c r="O253" s="442"/>
      <c r="P253" s="442"/>
      <c r="Q253" s="442"/>
      <c r="R253" s="442"/>
      <c r="S253" s="442"/>
      <c r="T253" s="442"/>
      <c r="U253" s="442"/>
      <c r="V253" s="442"/>
      <c r="W253" s="442"/>
      <c r="X253" s="442"/>
      <c r="Y253" s="559" t="s">
        <v>4625</v>
      </c>
      <c r="Z253" s="442"/>
      <c r="AA253" s="442"/>
      <c r="AB253" s="442"/>
      <c r="AC253" s="442"/>
      <c r="AD253" s="444"/>
      <c r="AE253" s="442"/>
      <c r="AF253" s="442"/>
      <c r="AG253" s="442"/>
      <c r="AH253" s="442"/>
      <c r="AI253" s="442"/>
      <c r="AJ253" s="442"/>
      <c r="AK253" s="442"/>
      <c r="AL253" s="442"/>
      <c r="AM253" s="442"/>
      <c r="AN253" s="442"/>
      <c r="AO253" s="442"/>
      <c r="AP253" s="442"/>
    </row>
    <row r="254" spans="1:42" s="115" customFormat="1" ht="47.25" customHeight="1" x14ac:dyDescent="0.25">
      <c r="A254" s="185"/>
      <c r="B254" s="186" t="s">
        <v>2007</v>
      </c>
      <c r="C254" s="565">
        <v>1212</v>
      </c>
      <c r="D254" s="559" t="s">
        <v>4626</v>
      </c>
      <c r="E254" s="350"/>
      <c r="F254" s="350"/>
      <c r="G254" s="350"/>
      <c r="H254" s="441"/>
      <c r="I254" s="442"/>
      <c r="J254" s="442"/>
      <c r="K254" s="442"/>
      <c r="L254" s="442"/>
      <c r="M254" s="442"/>
      <c r="N254" s="442"/>
      <c r="O254" s="442"/>
      <c r="P254" s="442"/>
      <c r="Q254" s="442"/>
      <c r="R254" s="442"/>
      <c r="S254" s="442"/>
      <c r="T254" s="442"/>
      <c r="U254" s="442"/>
      <c r="V254" s="442"/>
      <c r="W254" s="442"/>
      <c r="X254" s="442"/>
      <c r="Y254" s="559" t="s">
        <v>4626</v>
      </c>
      <c r="Z254" s="442"/>
      <c r="AA254" s="442"/>
      <c r="AB254" s="442"/>
      <c r="AC254" s="442"/>
      <c r="AD254" s="444"/>
      <c r="AE254" s="442"/>
      <c r="AF254" s="442"/>
      <c r="AG254" s="442"/>
      <c r="AH254" s="442"/>
      <c r="AI254" s="442"/>
      <c r="AJ254" s="442"/>
      <c r="AK254" s="442"/>
      <c r="AL254" s="442"/>
      <c r="AM254" s="442"/>
      <c r="AN254" s="442"/>
      <c r="AO254" s="442"/>
      <c r="AP254" s="442"/>
    </row>
    <row r="255" spans="1:42" s="115" customFormat="1" ht="22.5" customHeight="1" x14ac:dyDescent="0.25">
      <c r="A255" s="185"/>
      <c r="B255" s="186" t="s">
        <v>4374</v>
      </c>
      <c r="C255" s="565">
        <v>122</v>
      </c>
      <c r="D255" s="559" t="s">
        <v>4627</v>
      </c>
      <c r="E255" s="350"/>
      <c r="F255" s="350"/>
      <c r="G255" s="350"/>
      <c r="H255" s="441"/>
      <c r="I255" s="442"/>
      <c r="J255" s="442"/>
      <c r="K255" s="442"/>
      <c r="L255" s="442"/>
      <c r="M255" s="442"/>
      <c r="N255" s="442"/>
      <c r="O255" s="442"/>
      <c r="P255" s="442"/>
      <c r="Q255" s="442"/>
      <c r="R255" s="442"/>
      <c r="S255" s="442"/>
      <c r="T255" s="442"/>
      <c r="U255" s="442"/>
      <c r="V255" s="442"/>
      <c r="W255" s="442"/>
      <c r="X255" s="442"/>
      <c r="Y255" s="559" t="s">
        <v>4627</v>
      </c>
      <c r="Z255" s="442"/>
      <c r="AA255" s="442"/>
      <c r="AB255" s="442"/>
      <c r="AC255" s="442"/>
      <c r="AD255" s="444"/>
      <c r="AE255" s="442"/>
      <c r="AF255" s="442"/>
      <c r="AG255" s="442"/>
      <c r="AH255" s="442"/>
      <c r="AI255" s="442"/>
      <c r="AJ255" s="442"/>
      <c r="AK255" s="442"/>
      <c r="AL255" s="442"/>
      <c r="AM255" s="442"/>
      <c r="AN255" s="442"/>
      <c r="AO255" s="442"/>
      <c r="AP255" s="442"/>
    </row>
    <row r="256" spans="1:42" x14ac:dyDescent="0.25">
      <c r="A256" s="185"/>
      <c r="B256" s="186" t="s">
        <v>2929</v>
      </c>
      <c r="C256" s="279">
        <v>256</v>
      </c>
      <c r="D256" s="559" t="s">
        <v>4628</v>
      </c>
      <c r="E256" s="329"/>
      <c r="F256" s="329"/>
      <c r="G256" s="329"/>
      <c r="H256" s="329"/>
      <c r="I256" s="329"/>
      <c r="J256" s="329"/>
      <c r="K256" s="329"/>
      <c r="L256" s="329"/>
      <c r="M256" s="329"/>
      <c r="N256" s="329"/>
      <c r="O256" s="329"/>
      <c r="P256" s="329"/>
      <c r="Q256" s="329"/>
      <c r="R256" s="329"/>
      <c r="S256" s="329"/>
      <c r="T256" s="329"/>
      <c r="U256" s="329"/>
      <c r="V256" s="329"/>
      <c r="W256" s="329"/>
      <c r="X256" s="329"/>
      <c r="Y256" s="559" t="s">
        <v>4628</v>
      </c>
      <c r="Z256" s="329"/>
      <c r="AA256" s="329"/>
      <c r="AB256" s="329"/>
      <c r="AC256" s="329"/>
      <c r="AD256" s="329"/>
      <c r="AE256" s="329"/>
      <c r="AF256" s="329"/>
      <c r="AG256" s="329"/>
      <c r="AH256" s="329"/>
      <c r="AI256" s="329"/>
      <c r="AJ256" s="329"/>
      <c r="AK256" s="329"/>
      <c r="AL256" s="329"/>
      <c r="AM256" s="329"/>
      <c r="AN256" s="329"/>
      <c r="AO256" s="329"/>
      <c r="AP256" s="329"/>
    </row>
    <row r="258" spans="1:42" ht="16.5" customHeight="1" x14ac:dyDescent="0.25">
      <c r="A258" s="716" t="s">
        <v>4381</v>
      </c>
      <c r="B258" s="716"/>
      <c r="C258" s="716"/>
      <c r="D258" s="716"/>
      <c r="E258" s="716"/>
      <c r="F258" s="716"/>
      <c r="G258" s="716"/>
      <c r="H258" s="716"/>
      <c r="I258" s="716"/>
      <c r="J258" s="716"/>
      <c r="K258" s="716"/>
      <c r="L258" s="716"/>
      <c r="M258" s="716"/>
      <c r="N258" s="716"/>
      <c r="O258" s="716"/>
      <c r="P258" s="716"/>
      <c r="Q258" s="716"/>
      <c r="R258" s="716"/>
      <c r="S258" s="716"/>
      <c r="T258" s="716"/>
      <c r="U258" s="716"/>
      <c r="V258" s="716"/>
      <c r="W258" s="716"/>
      <c r="X258" s="716"/>
      <c r="Y258" s="716"/>
      <c r="Z258" s="716"/>
      <c r="AA258" s="716"/>
      <c r="AB258" s="716"/>
      <c r="AC258" s="716"/>
      <c r="AD258" s="716"/>
      <c r="AE258" s="716"/>
      <c r="AF258" s="716"/>
      <c r="AG258" s="716"/>
      <c r="AH258" s="716"/>
      <c r="AI258" s="716"/>
      <c r="AJ258" s="716"/>
      <c r="AK258" s="716"/>
      <c r="AL258" s="716"/>
      <c r="AM258" s="716"/>
      <c r="AN258" s="716"/>
      <c r="AO258" s="716"/>
      <c r="AP258" s="716"/>
    </row>
    <row r="260" spans="1:42" x14ac:dyDescent="0.25">
      <c r="A260" s="717" t="s">
        <v>1536</v>
      </c>
      <c r="B260" s="717" t="s">
        <v>1537</v>
      </c>
      <c r="C260" s="717" t="s">
        <v>2065</v>
      </c>
      <c r="D260" s="715" t="s">
        <v>7</v>
      </c>
      <c r="E260" s="715"/>
      <c r="F260" s="715"/>
      <c r="G260" s="715"/>
      <c r="H260" s="715"/>
      <c r="I260" s="715"/>
      <c r="J260" s="715"/>
      <c r="K260" s="715"/>
      <c r="L260" s="715"/>
      <c r="M260" s="715"/>
      <c r="N260" s="715"/>
      <c r="O260" s="715"/>
      <c r="P260" s="715"/>
      <c r="Q260" s="715"/>
      <c r="R260" s="715"/>
      <c r="S260" s="715"/>
      <c r="T260" s="715"/>
      <c r="U260" s="715"/>
      <c r="V260" s="715"/>
      <c r="W260" s="715"/>
      <c r="X260" s="715"/>
      <c r="Y260" s="561"/>
      <c r="Z260" s="329"/>
      <c r="AA260" s="329" t="s">
        <v>8</v>
      </c>
      <c r="AB260" s="329"/>
      <c r="AC260" s="329"/>
      <c r="AD260" s="329"/>
      <c r="AE260" s="329"/>
      <c r="AF260" s="329"/>
      <c r="AG260" s="329"/>
      <c r="AH260" s="329"/>
      <c r="AI260" s="329"/>
      <c r="AJ260" s="329"/>
      <c r="AK260" s="329"/>
      <c r="AL260" s="329"/>
      <c r="AM260" s="329"/>
      <c r="AN260" s="329"/>
      <c r="AO260" s="329"/>
      <c r="AP260" s="329"/>
    </row>
    <row r="261" spans="1:42" ht="15" customHeight="1" x14ac:dyDescent="0.25">
      <c r="A261" s="718"/>
      <c r="B261" s="718"/>
      <c r="C261" s="718"/>
      <c r="D261" s="678" t="s">
        <v>1536</v>
      </c>
      <c r="E261" s="437" t="str">
        <f t="shared" ref="E261:X261" si="11">_xlfn.CONCAT(E14,".mo")</f>
        <v>2.10.651.1.mo</v>
      </c>
      <c r="F261" s="437" t="str">
        <f t="shared" si="11"/>
        <v>2.10.650.1.mo</v>
      </c>
      <c r="G261" s="437" t="str">
        <f t="shared" si="11"/>
        <v>2.10.652.1.mo</v>
      </c>
      <c r="H261" s="437" t="str">
        <f t="shared" si="11"/>
        <v>2.10.661.1.mo</v>
      </c>
      <c r="I261" s="437" t="str">
        <f t="shared" si="11"/>
        <v>2.10.656.1.mo</v>
      </c>
      <c r="J261" s="437" t="str">
        <f t="shared" si="11"/>
        <v>2.10.657.1.mo</v>
      </c>
      <c r="K261" s="437" t="str">
        <f t="shared" si="11"/>
        <v>2.10.659.1.mo</v>
      </c>
      <c r="L261" s="437" t="str">
        <f t="shared" si="11"/>
        <v>2.10.658.1.mo</v>
      </c>
      <c r="M261" s="437" t="str">
        <f t="shared" si="11"/>
        <v>2.10.653.1.mo</v>
      </c>
      <c r="N261" s="437" t="str">
        <f t="shared" si="11"/>
        <v>2.10.660.1.mo</v>
      </c>
      <c r="O261" s="437" t="str">
        <f t="shared" si="11"/>
        <v>2.10.654.1.mo</v>
      </c>
      <c r="P261" s="437" t="str">
        <f t="shared" si="11"/>
        <v>2.10.655.1.mo</v>
      </c>
      <c r="Q261" s="437" t="str">
        <f t="shared" si="11"/>
        <v>2.10.655.3.mo</v>
      </c>
      <c r="R261" s="437" t="str">
        <f t="shared" si="11"/>
        <v>2.10.654.3.mo</v>
      </c>
      <c r="S261" s="437" t="str">
        <f t="shared" si="11"/>
        <v>2.10.651.3.mo</v>
      </c>
      <c r="T261" s="437" t="str">
        <f t="shared" si="11"/>
        <v>2.10.650.3.mo</v>
      </c>
      <c r="U261" s="437" t="str">
        <f t="shared" si="11"/>
        <v>2.10.656.3.mo</v>
      </c>
      <c r="V261" s="437" t="str">
        <f t="shared" si="11"/>
        <v>2.10.657.3.mo</v>
      </c>
      <c r="W261" s="437" t="str">
        <f t="shared" si="11"/>
        <v>2.10.652.3.mo</v>
      </c>
      <c r="X261" s="437" t="str">
        <f t="shared" si="11"/>
        <v>2.10.653.3.mo</v>
      </c>
      <c r="Y261" s="437"/>
      <c r="Z261" s="437" t="str">
        <f t="shared" ref="Z261:AP261" si="12">_xlfn.CONCAT(Z14,".mo")</f>
        <v>2.10.652.2.mo</v>
      </c>
      <c r="AA261" s="437" t="str">
        <f t="shared" si="12"/>
        <v>2.10.650.2.mo</v>
      </c>
      <c r="AB261" s="437" t="str">
        <f t="shared" si="12"/>
        <v>2.10.653.2.mo</v>
      </c>
      <c r="AC261" s="437" t="str">
        <f t="shared" si="12"/>
        <v>2.10.658.2.mo</v>
      </c>
      <c r="AD261" s="437" t="str">
        <f t="shared" si="12"/>
        <v>2.10.651.2.mo</v>
      </c>
      <c r="AE261" s="437" t="str">
        <f t="shared" si="12"/>
        <v>2.10.656.2.mo</v>
      </c>
      <c r="AF261" s="437" t="str">
        <f t="shared" si="12"/>
        <v>2.10.654.2.mo</v>
      </c>
      <c r="AG261" s="437" t="str">
        <f t="shared" si="12"/>
        <v>2.10.657.2.mo</v>
      </c>
      <c r="AH261" s="437" t="str">
        <f t="shared" si="12"/>
        <v>2.10.655.2.mo</v>
      </c>
      <c r="AI261" s="437" t="str">
        <f t="shared" si="12"/>
        <v>2.10.655.4.mo</v>
      </c>
      <c r="AJ261" s="437" t="str">
        <f t="shared" si="12"/>
        <v>2.10.653.4.mo</v>
      </c>
      <c r="AK261" s="437" t="str">
        <f t="shared" si="12"/>
        <v>2.10.650.4.mo</v>
      </c>
      <c r="AL261" s="437" t="str">
        <f t="shared" si="12"/>
        <v>2.10.651.4.mo</v>
      </c>
      <c r="AM261" s="437" t="str">
        <f t="shared" si="12"/>
        <v>2.10.656.4.mo</v>
      </c>
      <c r="AN261" s="437" t="str">
        <f t="shared" si="12"/>
        <v>2.10.657.4.mo</v>
      </c>
      <c r="AO261" s="437" t="str">
        <f t="shared" si="12"/>
        <v>2.10.654.4.mo</v>
      </c>
      <c r="AP261" s="437" t="str">
        <f t="shared" si="12"/>
        <v>2.10.652.4.mo</v>
      </c>
    </row>
    <row r="262" spans="1:42" x14ac:dyDescent="0.25">
      <c r="A262" s="719"/>
      <c r="B262" s="719"/>
      <c r="C262" s="719"/>
      <c r="D262" s="678"/>
      <c r="E262" s="435" t="s">
        <v>4344</v>
      </c>
      <c r="F262" s="435" t="s">
        <v>4345</v>
      </c>
      <c r="G262" s="435" t="s">
        <v>4346</v>
      </c>
      <c r="H262" s="435" t="s">
        <v>4347</v>
      </c>
      <c r="I262" s="435" t="s">
        <v>4348</v>
      </c>
      <c r="J262" s="435" t="s">
        <v>4349</v>
      </c>
      <c r="K262" s="435" t="s">
        <v>4350</v>
      </c>
      <c r="L262" s="435" t="s">
        <v>4351</v>
      </c>
      <c r="M262" s="435" t="s">
        <v>4352</v>
      </c>
      <c r="N262" s="435" t="s">
        <v>4353</v>
      </c>
      <c r="O262" s="435" t="s">
        <v>4354</v>
      </c>
      <c r="P262" s="435" t="s">
        <v>4355</v>
      </c>
      <c r="Q262" s="435" t="s">
        <v>4356</v>
      </c>
      <c r="R262" s="435" t="s">
        <v>4357</v>
      </c>
      <c r="S262" s="435" t="s">
        <v>4358</v>
      </c>
      <c r="T262" s="435" t="s">
        <v>4359</v>
      </c>
      <c r="U262" s="436" t="s">
        <v>4360</v>
      </c>
      <c r="V262" s="435" t="s">
        <v>4361</v>
      </c>
      <c r="W262" s="435" t="s">
        <v>4362</v>
      </c>
      <c r="X262" s="435" t="s">
        <v>4363</v>
      </c>
      <c r="Y262" s="435"/>
      <c r="Z262" s="435" t="s">
        <v>4344</v>
      </c>
      <c r="AA262" s="435" t="s">
        <v>4345</v>
      </c>
      <c r="AB262" s="435" t="s">
        <v>4346</v>
      </c>
      <c r="AC262" s="435" t="s">
        <v>4347</v>
      </c>
      <c r="AD262" s="435" t="s">
        <v>4364</v>
      </c>
      <c r="AE262" s="435" t="s">
        <v>4353</v>
      </c>
      <c r="AF262" s="435" t="s">
        <v>4354</v>
      </c>
      <c r="AG262" s="435" t="s">
        <v>4365</v>
      </c>
      <c r="AH262" s="435" t="s">
        <v>4366</v>
      </c>
      <c r="AI262" s="435" t="s">
        <v>4356</v>
      </c>
      <c r="AJ262" s="435" t="s">
        <v>4357</v>
      </c>
      <c r="AK262" s="435" t="s">
        <v>4359</v>
      </c>
      <c r="AL262" s="435" t="s">
        <v>4358</v>
      </c>
      <c r="AM262" s="435" t="s">
        <v>4360</v>
      </c>
      <c r="AN262" s="435" t="s">
        <v>4361</v>
      </c>
      <c r="AO262" s="435" t="s">
        <v>4363</v>
      </c>
      <c r="AP262" s="435" t="s">
        <v>4362</v>
      </c>
    </row>
    <row r="263" spans="1:42" x14ac:dyDescent="0.25">
      <c r="A263" s="563"/>
      <c r="B263" s="438" t="s">
        <v>4368</v>
      </c>
      <c r="C263" s="563"/>
      <c r="D263" s="563"/>
      <c r="E263" s="435"/>
      <c r="F263" s="435"/>
      <c r="G263" s="435"/>
      <c r="H263" s="435"/>
      <c r="I263" s="435"/>
      <c r="J263" s="435"/>
      <c r="K263" s="435"/>
      <c r="L263" s="435"/>
      <c r="M263" s="435"/>
      <c r="N263" s="435"/>
      <c r="O263" s="435"/>
      <c r="P263" s="435"/>
      <c r="Q263" s="435"/>
      <c r="R263" s="435"/>
      <c r="S263" s="435"/>
      <c r="T263" s="435"/>
      <c r="U263" s="436"/>
      <c r="V263" s="435"/>
      <c r="W263" s="435"/>
      <c r="X263" s="435"/>
      <c r="Y263" s="435"/>
      <c r="Z263" s="435"/>
      <c r="AA263" s="435"/>
      <c r="AB263" s="435"/>
      <c r="AC263" s="435"/>
      <c r="AD263" s="435"/>
      <c r="AE263" s="435"/>
      <c r="AF263" s="435"/>
      <c r="AG263" s="435"/>
      <c r="AH263" s="435"/>
      <c r="AI263" s="435"/>
      <c r="AJ263" s="435"/>
      <c r="AK263" s="435"/>
      <c r="AL263" s="435"/>
      <c r="AM263" s="435"/>
      <c r="AN263" s="435"/>
      <c r="AO263" s="435"/>
      <c r="AP263" s="435"/>
    </row>
    <row r="264" spans="1:42" x14ac:dyDescent="0.25">
      <c r="A264" s="329" t="s">
        <v>4471</v>
      </c>
      <c r="B264" s="329" t="s">
        <v>3844</v>
      </c>
      <c r="C264" s="279">
        <f>ROUND(C211*1.05,0)</f>
        <v>77</v>
      </c>
      <c r="D264" s="558"/>
      <c r="E264" s="560" t="s">
        <v>3396</v>
      </c>
      <c r="F264" s="560" t="s">
        <v>3396</v>
      </c>
      <c r="G264" s="560" t="s">
        <v>3396</v>
      </c>
      <c r="H264" s="560" t="s">
        <v>3396</v>
      </c>
      <c r="I264" s="560" t="s">
        <v>3396</v>
      </c>
      <c r="J264" s="560" t="s">
        <v>3396</v>
      </c>
      <c r="K264" s="560" t="s">
        <v>3396</v>
      </c>
      <c r="L264" s="560" t="s">
        <v>3396</v>
      </c>
      <c r="M264" s="560" t="s">
        <v>3396</v>
      </c>
      <c r="N264" s="560" t="s">
        <v>3396</v>
      </c>
      <c r="O264" s="560" t="s">
        <v>3396</v>
      </c>
      <c r="P264" s="560" t="s">
        <v>3396</v>
      </c>
      <c r="Q264" s="560" t="s">
        <v>3396</v>
      </c>
      <c r="R264" s="560" t="s">
        <v>3396</v>
      </c>
      <c r="S264" s="560" t="s">
        <v>3396</v>
      </c>
      <c r="T264" s="560" t="s">
        <v>3396</v>
      </c>
      <c r="U264" s="560" t="s">
        <v>3396</v>
      </c>
      <c r="V264" s="560" t="s">
        <v>3396</v>
      </c>
      <c r="W264" s="560" t="s">
        <v>3396</v>
      </c>
      <c r="X264" s="560" t="s">
        <v>3396</v>
      </c>
      <c r="Y264" s="560"/>
      <c r="Z264" s="560" t="s">
        <v>3396</v>
      </c>
      <c r="AA264" s="560" t="s">
        <v>3396</v>
      </c>
      <c r="AB264" s="560" t="s">
        <v>3396</v>
      </c>
      <c r="AC264" s="560" t="s">
        <v>3396</v>
      </c>
      <c r="AD264" s="560" t="s">
        <v>3396</v>
      </c>
      <c r="AE264" s="560" t="s">
        <v>3396</v>
      </c>
      <c r="AF264" s="560" t="s">
        <v>3396</v>
      </c>
      <c r="AG264" s="560" t="s">
        <v>3396</v>
      </c>
      <c r="AH264" s="560" t="s">
        <v>3396</v>
      </c>
      <c r="AI264" s="560" t="s">
        <v>3396</v>
      </c>
      <c r="AJ264" s="560" t="s">
        <v>3396</v>
      </c>
      <c r="AK264" s="560" t="s">
        <v>3396</v>
      </c>
      <c r="AL264" s="560" t="s">
        <v>3396</v>
      </c>
      <c r="AM264" s="560" t="s">
        <v>3396</v>
      </c>
      <c r="AN264" s="560" t="s">
        <v>3396</v>
      </c>
      <c r="AO264" s="560" t="s">
        <v>3396</v>
      </c>
      <c r="AP264" s="560" t="s">
        <v>3396</v>
      </c>
    </row>
    <row r="265" spans="1:42" ht="30" x14ac:dyDescent="0.25">
      <c r="A265" s="329" t="s">
        <v>4472</v>
      </c>
      <c r="B265" s="329" t="s">
        <v>3845</v>
      </c>
      <c r="C265" s="279">
        <f>ROUND(C212*1.05,0)</f>
        <v>77</v>
      </c>
      <c r="D265" s="558"/>
      <c r="E265" s="560" t="s">
        <v>3396</v>
      </c>
      <c r="F265" s="560" t="s">
        <v>3396</v>
      </c>
      <c r="G265" s="560" t="s">
        <v>3396</v>
      </c>
      <c r="H265" s="560" t="s">
        <v>3396</v>
      </c>
      <c r="I265" s="560" t="s">
        <v>3396</v>
      </c>
      <c r="J265" s="560" t="s">
        <v>3396</v>
      </c>
      <c r="K265" s="560" t="s">
        <v>3396</v>
      </c>
      <c r="L265" s="560" t="s">
        <v>3396</v>
      </c>
      <c r="M265" s="560" t="s">
        <v>3396</v>
      </c>
      <c r="N265" s="560" t="s">
        <v>3396</v>
      </c>
      <c r="O265" s="560" t="s">
        <v>3396</v>
      </c>
      <c r="P265" s="560" t="s">
        <v>3396</v>
      </c>
      <c r="Q265" s="560" t="s">
        <v>3396</v>
      </c>
      <c r="R265" s="560" t="s">
        <v>3396</v>
      </c>
      <c r="S265" s="560" t="s">
        <v>3396</v>
      </c>
      <c r="T265" s="560" t="s">
        <v>3396</v>
      </c>
      <c r="U265" s="560" t="s">
        <v>3396</v>
      </c>
      <c r="V265" s="560" t="s">
        <v>3396</v>
      </c>
      <c r="W265" s="439" t="s">
        <v>3396</v>
      </c>
      <c r="X265" s="560" t="s">
        <v>3396</v>
      </c>
      <c r="Y265" s="560"/>
      <c r="Z265" s="560" t="s">
        <v>3396</v>
      </c>
      <c r="AA265" s="560" t="s">
        <v>3396</v>
      </c>
      <c r="AB265" s="560" t="s">
        <v>3396</v>
      </c>
      <c r="AC265" s="560" t="s">
        <v>3396</v>
      </c>
      <c r="AD265" s="560" t="s">
        <v>3396</v>
      </c>
      <c r="AE265" s="560" t="s">
        <v>3396</v>
      </c>
      <c r="AF265" s="560" t="s">
        <v>3396</v>
      </c>
      <c r="AG265" s="560" t="s">
        <v>3396</v>
      </c>
      <c r="AH265" s="560" t="s">
        <v>3396</v>
      </c>
      <c r="AI265" s="560" t="s">
        <v>3396</v>
      </c>
      <c r="AJ265" s="560" t="s">
        <v>3396</v>
      </c>
      <c r="AK265" s="560" t="s">
        <v>3396</v>
      </c>
      <c r="AL265" s="560" t="s">
        <v>3396</v>
      </c>
      <c r="AM265" s="560" t="s">
        <v>3396</v>
      </c>
      <c r="AN265" s="560" t="s">
        <v>3396</v>
      </c>
      <c r="AO265" s="560" t="s">
        <v>3396</v>
      </c>
      <c r="AP265" s="560" t="s">
        <v>3396</v>
      </c>
    </row>
    <row r="266" spans="1:42" x14ac:dyDescent="0.25">
      <c r="A266" s="329" t="s">
        <v>4473</v>
      </c>
      <c r="B266" s="329" t="s">
        <v>3514</v>
      </c>
      <c r="C266" s="279">
        <f>ROUND(C213*1.05,0)</f>
        <v>128</v>
      </c>
      <c r="D266" s="558"/>
      <c r="E266" s="560" t="s">
        <v>3396</v>
      </c>
      <c r="F266" s="560" t="s">
        <v>3396</v>
      </c>
      <c r="G266" s="560" t="s">
        <v>3396</v>
      </c>
      <c r="H266" s="560" t="s">
        <v>3396</v>
      </c>
      <c r="I266" s="560" t="s">
        <v>3396</v>
      </c>
      <c r="J266" s="560" t="s">
        <v>3396</v>
      </c>
      <c r="K266" s="560" t="s">
        <v>3396</v>
      </c>
      <c r="L266" s="560" t="s">
        <v>3396</v>
      </c>
      <c r="M266" s="560" t="s">
        <v>3396</v>
      </c>
      <c r="N266" s="560" t="s">
        <v>3396</v>
      </c>
      <c r="O266" s="560" t="s">
        <v>3396</v>
      </c>
      <c r="P266" s="560" t="s">
        <v>3396</v>
      </c>
      <c r="Q266" s="560" t="s">
        <v>3396</v>
      </c>
      <c r="R266" s="560" t="s">
        <v>3396</v>
      </c>
      <c r="S266" s="560" t="s">
        <v>3396</v>
      </c>
      <c r="T266" s="560" t="s">
        <v>3396</v>
      </c>
      <c r="U266" s="560" t="s">
        <v>3396</v>
      </c>
      <c r="V266" s="560" t="s">
        <v>3396</v>
      </c>
      <c r="W266" s="439" t="s">
        <v>3396</v>
      </c>
      <c r="X266" s="560" t="s">
        <v>3396</v>
      </c>
      <c r="Y266" s="560"/>
      <c r="Z266" s="560" t="s">
        <v>3396</v>
      </c>
      <c r="AA266" s="560" t="s">
        <v>3396</v>
      </c>
      <c r="AB266" s="560" t="s">
        <v>3396</v>
      </c>
      <c r="AC266" s="560" t="s">
        <v>3396</v>
      </c>
      <c r="AD266" s="560" t="s">
        <v>3396</v>
      </c>
      <c r="AE266" s="560" t="s">
        <v>3396</v>
      </c>
      <c r="AF266" s="560" t="s">
        <v>3396</v>
      </c>
      <c r="AG266" s="560" t="s">
        <v>3396</v>
      </c>
      <c r="AH266" s="560" t="s">
        <v>3396</v>
      </c>
      <c r="AI266" s="560" t="s">
        <v>3396</v>
      </c>
      <c r="AJ266" s="560" t="s">
        <v>3396</v>
      </c>
      <c r="AK266" s="560" t="s">
        <v>3396</v>
      </c>
      <c r="AL266" s="560" t="s">
        <v>3396</v>
      </c>
      <c r="AM266" s="560" t="s">
        <v>3396</v>
      </c>
      <c r="AN266" s="560" t="s">
        <v>3396</v>
      </c>
      <c r="AO266" s="560" t="s">
        <v>3396</v>
      </c>
      <c r="AP266" s="560" t="s">
        <v>3396</v>
      </c>
    </row>
    <row r="267" spans="1:42" x14ac:dyDescent="0.25">
      <c r="A267" s="329" t="s">
        <v>4474</v>
      </c>
      <c r="B267" s="329" t="s">
        <v>3846</v>
      </c>
      <c r="C267" s="279">
        <v>24</v>
      </c>
      <c r="D267" s="558"/>
      <c r="E267" s="560" t="s">
        <v>3396</v>
      </c>
      <c r="F267" s="560" t="s">
        <v>3396</v>
      </c>
      <c r="G267" s="560" t="s">
        <v>3396</v>
      </c>
      <c r="H267" s="560" t="s">
        <v>3396</v>
      </c>
      <c r="I267" s="560" t="s">
        <v>3396</v>
      </c>
      <c r="J267" s="560" t="s">
        <v>3396</v>
      </c>
      <c r="K267" s="560" t="s">
        <v>3396</v>
      </c>
      <c r="L267" s="560" t="s">
        <v>3396</v>
      </c>
      <c r="M267" s="560" t="s">
        <v>3396</v>
      </c>
      <c r="N267" s="560" t="s">
        <v>3396</v>
      </c>
      <c r="O267" s="560" t="s">
        <v>3396</v>
      </c>
      <c r="P267" s="560" t="s">
        <v>3396</v>
      </c>
      <c r="Q267" s="560" t="s">
        <v>3396</v>
      </c>
      <c r="R267" s="560" t="s">
        <v>3396</v>
      </c>
      <c r="S267" s="560" t="s">
        <v>3396</v>
      </c>
      <c r="T267" s="560" t="s">
        <v>3396</v>
      </c>
      <c r="U267" s="560" t="s">
        <v>3396</v>
      </c>
      <c r="V267" s="560" t="s">
        <v>3396</v>
      </c>
      <c r="W267" s="439" t="s">
        <v>3396</v>
      </c>
      <c r="X267" s="560" t="s">
        <v>3396</v>
      </c>
      <c r="Y267" s="560"/>
      <c r="Z267" s="560" t="s">
        <v>3396</v>
      </c>
      <c r="AA267" s="560" t="s">
        <v>3396</v>
      </c>
      <c r="AB267" s="560" t="s">
        <v>3396</v>
      </c>
      <c r="AC267" s="560" t="s">
        <v>3396</v>
      </c>
      <c r="AD267" s="560" t="s">
        <v>3396</v>
      </c>
      <c r="AE267" s="560" t="s">
        <v>3396</v>
      </c>
      <c r="AF267" s="560" t="s">
        <v>3396</v>
      </c>
      <c r="AG267" s="560" t="s">
        <v>3396</v>
      </c>
      <c r="AH267" s="560" t="s">
        <v>3396</v>
      </c>
      <c r="AI267" s="560" t="s">
        <v>3396</v>
      </c>
      <c r="AJ267" s="560" t="s">
        <v>3396</v>
      </c>
      <c r="AK267" s="560" t="s">
        <v>3396</v>
      </c>
      <c r="AL267" s="560" t="s">
        <v>3396</v>
      </c>
      <c r="AM267" s="560" t="s">
        <v>3396</v>
      </c>
      <c r="AN267" s="560" t="s">
        <v>3396</v>
      </c>
      <c r="AO267" s="560" t="s">
        <v>3396</v>
      </c>
      <c r="AP267" s="560" t="s">
        <v>3396</v>
      </c>
    </row>
    <row r="268" spans="1:42" x14ac:dyDescent="0.25">
      <c r="A268" s="329" t="s">
        <v>4475</v>
      </c>
      <c r="B268" s="329" t="s">
        <v>3847</v>
      </c>
      <c r="C268" s="279">
        <v>26</v>
      </c>
      <c r="D268" s="558"/>
      <c r="E268" s="560" t="s">
        <v>3396</v>
      </c>
      <c r="F268" s="560" t="s">
        <v>3396</v>
      </c>
      <c r="G268" s="560" t="s">
        <v>3396</v>
      </c>
      <c r="H268" s="560" t="s">
        <v>3396</v>
      </c>
      <c r="I268" s="560" t="s">
        <v>3396</v>
      </c>
      <c r="J268" s="560" t="s">
        <v>3396</v>
      </c>
      <c r="K268" s="560" t="s">
        <v>3396</v>
      </c>
      <c r="L268" s="560" t="s">
        <v>3396</v>
      </c>
      <c r="M268" s="560" t="s">
        <v>3396</v>
      </c>
      <c r="N268" s="560" t="s">
        <v>3396</v>
      </c>
      <c r="O268" s="560" t="s">
        <v>3396</v>
      </c>
      <c r="P268" s="560" t="s">
        <v>3396</v>
      </c>
      <c r="Q268" s="560" t="s">
        <v>3396</v>
      </c>
      <c r="R268" s="560" t="s">
        <v>3396</v>
      </c>
      <c r="S268" s="560" t="s">
        <v>3396</v>
      </c>
      <c r="T268" s="560" t="s">
        <v>3396</v>
      </c>
      <c r="U268" s="560" t="s">
        <v>3396</v>
      </c>
      <c r="V268" s="560" t="s">
        <v>3396</v>
      </c>
      <c r="W268" s="439" t="s">
        <v>3396</v>
      </c>
      <c r="X268" s="560" t="s">
        <v>3396</v>
      </c>
      <c r="Y268" s="560"/>
      <c r="Z268" s="560" t="s">
        <v>3396</v>
      </c>
      <c r="AA268" s="560" t="s">
        <v>3396</v>
      </c>
      <c r="AB268" s="560" t="s">
        <v>3396</v>
      </c>
      <c r="AC268" s="560" t="s">
        <v>3396</v>
      </c>
      <c r="AD268" s="560" t="s">
        <v>3396</v>
      </c>
      <c r="AE268" s="560" t="s">
        <v>3396</v>
      </c>
      <c r="AF268" s="560" t="s">
        <v>3396</v>
      </c>
      <c r="AG268" s="560" t="s">
        <v>3396</v>
      </c>
      <c r="AH268" s="560" t="s">
        <v>3396</v>
      </c>
      <c r="AI268" s="560" t="s">
        <v>3396</v>
      </c>
      <c r="AJ268" s="560" t="s">
        <v>3396</v>
      </c>
      <c r="AK268" s="560" t="s">
        <v>3396</v>
      </c>
      <c r="AL268" s="560" t="s">
        <v>3396</v>
      </c>
      <c r="AM268" s="560" t="s">
        <v>3396</v>
      </c>
      <c r="AN268" s="560" t="s">
        <v>3396</v>
      </c>
      <c r="AO268" s="560" t="s">
        <v>3396</v>
      </c>
      <c r="AP268" s="560" t="s">
        <v>3396</v>
      </c>
    </row>
    <row r="269" spans="1:42" x14ac:dyDescent="0.25">
      <c r="A269" s="329" t="s">
        <v>4476</v>
      </c>
      <c r="B269" s="329" t="s">
        <v>3848</v>
      </c>
      <c r="C269" s="279">
        <f t="shared" ref="C269:C277" si="13">ROUND(C216*1.05,0)</f>
        <v>128</v>
      </c>
      <c r="D269" s="558"/>
      <c r="E269" s="560" t="s">
        <v>3396</v>
      </c>
      <c r="F269" s="560" t="s">
        <v>3396</v>
      </c>
      <c r="G269" s="560" t="s">
        <v>3396</v>
      </c>
      <c r="H269" s="560" t="s">
        <v>3396</v>
      </c>
      <c r="I269" s="560"/>
      <c r="J269" s="560"/>
      <c r="K269" s="560"/>
      <c r="L269" s="560"/>
      <c r="M269" s="560"/>
      <c r="N269" s="560"/>
      <c r="O269" s="560"/>
      <c r="P269" s="560"/>
      <c r="Q269" s="560"/>
      <c r="R269" s="560"/>
      <c r="S269" s="560"/>
      <c r="T269" s="560"/>
      <c r="U269" s="560"/>
      <c r="V269" s="560"/>
      <c r="W269" s="439"/>
      <c r="X269" s="560"/>
      <c r="Y269" s="560"/>
      <c r="Z269" s="560" t="s">
        <v>3396</v>
      </c>
      <c r="AA269" s="560" t="s">
        <v>3396</v>
      </c>
      <c r="AB269" s="560" t="s">
        <v>3396</v>
      </c>
      <c r="AC269" s="560" t="s">
        <v>3396</v>
      </c>
      <c r="AD269" s="560"/>
      <c r="AE269" s="560"/>
      <c r="AF269" s="560"/>
      <c r="AG269" s="560"/>
      <c r="AH269" s="560"/>
      <c r="AI269" s="560"/>
      <c r="AJ269" s="560"/>
      <c r="AK269" s="560"/>
      <c r="AL269" s="560"/>
      <c r="AM269" s="560"/>
      <c r="AN269" s="560"/>
      <c r="AO269" s="560"/>
      <c r="AP269" s="560"/>
    </row>
    <row r="270" spans="1:42" x14ac:dyDescent="0.25">
      <c r="A270" s="329" t="s">
        <v>4477</v>
      </c>
      <c r="B270" s="329" t="s">
        <v>3849</v>
      </c>
      <c r="C270" s="279">
        <f t="shared" si="13"/>
        <v>128</v>
      </c>
      <c r="D270" s="558"/>
      <c r="E270" s="560"/>
      <c r="F270" s="560"/>
      <c r="G270" s="560"/>
      <c r="H270" s="560"/>
      <c r="I270" s="560" t="s">
        <v>3396</v>
      </c>
      <c r="J270" s="560" t="s">
        <v>3396</v>
      </c>
      <c r="K270" s="560" t="s">
        <v>3396</v>
      </c>
      <c r="L270" s="560" t="s">
        <v>3396</v>
      </c>
      <c r="M270" s="560" t="s">
        <v>3396</v>
      </c>
      <c r="N270" s="560" t="s">
        <v>3396</v>
      </c>
      <c r="O270" s="560" t="s">
        <v>3396</v>
      </c>
      <c r="P270" s="560" t="s">
        <v>3396</v>
      </c>
      <c r="Q270" s="560"/>
      <c r="R270" s="560"/>
      <c r="S270" s="560"/>
      <c r="T270" s="560"/>
      <c r="U270" s="560"/>
      <c r="V270" s="560"/>
      <c r="W270" s="439"/>
      <c r="X270" s="560"/>
      <c r="Y270" s="560"/>
      <c r="Z270" s="560"/>
      <c r="AA270" s="560"/>
      <c r="AB270" s="560"/>
      <c r="AC270" s="560"/>
      <c r="AD270" s="560" t="s">
        <v>3396</v>
      </c>
      <c r="AE270" s="560" t="s">
        <v>3396</v>
      </c>
      <c r="AF270" s="560" t="s">
        <v>3396</v>
      </c>
      <c r="AG270" s="560" t="s">
        <v>3396</v>
      </c>
      <c r="AH270" s="560" t="s">
        <v>3396</v>
      </c>
      <c r="AI270" s="560"/>
      <c r="AJ270" s="560"/>
      <c r="AK270" s="560"/>
      <c r="AL270" s="560"/>
      <c r="AM270" s="560"/>
      <c r="AN270" s="560"/>
      <c r="AO270" s="560"/>
      <c r="AP270" s="560"/>
    </row>
    <row r="271" spans="1:42" x14ac:dyDescent="0.25">
      <c r="A271" s="329" t="s">
        <v>4478</v>
      </c>
      <c r="B271" s="329" t="s">
        <v>3850</v>
      </c>
      <c r="C271" s="279">
        <f t="shared" si="13"/>
        <v>258</v>
      </c>
      <c r="D271" s="558"/>
      <c r="E271" s="560" t="s">
        <v>3396</v>
      </c>
      <c r="F271" s="560"/>
      <c r="G271" s="560" t="s">
        <v>3396</v>
      </c>
      <c r="H271" s="560"/>
      <c r="I271" s="560" t="s">
        <v>3396</v>
      </c>
      <c r="J271" s="560" t="s">
        <v>3396</v>
      </c>
      <c r="K271" s="560" t="s">
        <v>3396</v>
      </c>
      <c r="L271" s="560" t="s">
        <v>3396</v>
      </c>
      <c r="M271" s="560"/>
      <c r="N271" s="560"/>
      <c r="O271" s="560"/>
      <c r="P271" s="560"/>
      <c r="Q271" s="560"/>
      <c r="R271" s="560"/>
      <c r="S271" s="560"/>
      <c r="T271" s="560"/>
      <c r="U271" s="560" t="s">
        <v>3396</v>
      </c>
      <c r="V271" s="560" t="s">
        <v>3396</v>
      </c>
      <c r="W271" s="439" t="s">
        <v>3396</v>
      </c>
      <c r="X271" s="560" t="s">
        <v>3396</v>
      </c>
      <c r="Y271" s="560"/>
      <c r="Z271" s="560" t="s">
        <v>3396</v>
      </c>
      <c r="AA271" s="560"/>
      <c r="AB271" s="560" t="s">
        <v>3396</v>
      </c>
      <c r="AC271" s="560"/>
      <c r="AD271" s="560"/>
      <c r="AE271" s="560"/>
      <c r="AF271" s="560"/>
      <c r="AG271" s="560" t="s">
        <v>3396</v>
      </c>
      <c r="AH271" s="560" t="s">
        <v>3396</v>
      </c>
      <c r="AI271" s="560"/>
      <c r="AJ271" s="560"/>
      <c r="AK271" s="560"/>
      <c r="AL271" s="560"/>
      <c r="AM271" s="560" t="s">
        <v>3396</v>
      </c>
      <c r="AN271" s="560" t="s">
        <v>3396</v>
      </c>
      <c r="AO271" s="560" t="s">
        <v>3396</v>
      </c>
      <c r="AP271" s="560" t="s">
        <v>3396</v>
      </c>
    </row>
    <row r="272" spans="1:42" ht="30" x14ac:dyDescent="0.25">
      <c r="A272" s="329" t="s">
        <v>4479</v>
      </c>
      <c r="B272" s="329" t="s">
        <v>3851</v>
      </c>
      <c r="C272" s="279">
        <f t="shared" si="13"/>
        <v>218</v>
      </c>
      <c r="D272" s="558"/>
      <c r="E272" s="560" t="s">
        <v>3396</v>
      </c>
      <c r="F272" s="560"/>
      <c r="G272" s="560" t="s">
        <v>3396</v>
      </c>
      <c r="H272" s="560"/>
      <c r="I272" s="560" t="s">
        <v>3396</v>
      </c>
      <c r="J272" s="560" t="s">
        <v>3396</v>
      </c>
      <c r="K272" s="560" t="s">
        <v>3396</v>
      </c>
      <c r="L272" s="560" t="s">
        <v>3396</v>
      </c>
      <c r="M272" s="560"/>
      <c r="N272" s="560"/>
      <c r="O272" s="560"/>
      <c r="P272" s="560"/>
      <c r="Q272" s="560"/>
      <c r="R272" s="560"/>
      <c r="S272" s="560"/>
      <c r="T272" s="560"/>
      <c r="U272" s="560" t="s">
        <v>3396</v>
      </c>
      <c r="V272" s="560" t="s">
        <v>3396</v>
      </c>
      <c r="W272" s="439" t="s">
        <v>3396</v>
      </c>
      <c r="X272" s="560" t="s">
        <v>3396</v>
      </c>
      <c r="Y272" s="560"/>
      <c r="Z272" s="560" t="s">
        <v>3396</v>
      </c>
      <c r="AA272" s="560"/>
      <c r="AB272" s="560" t="s">
        <v>3396</v>
      </c>
      <c r="AC272" s="560"/>
      <c r="AD272" s="560"/>
      <c r="AE272" s="560"/>
      <c r="AF272" s="560"/>
      <c r="AG272" s="560" t="s">
        <v>3396</v>
      </c>
      <c r="AH272" s="560" t="s">
        <v>3396</v>
      </c>
      <c r="AI272" s="560"/>
      <c r="AJ272" s="560"/>
      <c r="AK272" s="560"/>
      <c r="AL272" s="560"/>
      <c r="AM272" s="560" t="s">
        <v>3396</v>
      </c>
      <c r="AN272" s="560" t="s">
        <v>3396</v>
      </c>
      <c r="AO272" s="560" t="s">
        <v>3396</v>
      </c>
      <c r="AP272" s="560" t="s">
        <v>3396</v>
      </c>
    </row>
    <row r="273" spans="1:42" ht="30" x14ac:dyDescent="0.25">
      <c r="A273" s="329" t="s">
        <v>4486</v>
      </c>
      <c r="B273" s="329" t="s">
        <v>2925</v>
      </c>
      <c r="C273" s="279">
        <f t="shared" si="13"/>
        <v>713</v>
      </c>
      <c r="D273" s="558"/>
      <c r="E273" s="560" t="s">
        <v>3396</v>
      </c>
      <c r="F273" s="560"/>
      <c r="G273" s="560" t="s">
        <v>3396</v>
      </c>
      <c r="H273" s="560"/>
      <c r="I273" s="560" t="s">
        <v>3396</v>
      </c>
      <c r="J273" s="560" t="s">
        <v>3396</v>
      </c>
      <c r="K273" s="560" t="s">
        <v>3396</v>
      </c>
      <c r="L273" s="560" t="s">
        <v>3396</v>
      </c>
      <c r="M273" s="560"/>
      <c r="N273" s="560"/>
      <c r="O273" s="560"/>
      <c r="P273" s="560"/>
      <c r="Q273" s="560"/>
      <c r="R273" s="560"/>
      <c r="S273" s="560"/>
      <c r="T273" s="560"/>
      <c r="U273" s="560" t="s">
        <v>3396</v>
      </c>
      <c r="V273" s="560" t="s">
        <v>3396</v>
      </c>
      <c r="W273" s="439" t="s">
        <v>3396</v>
      </c>
      <c r="X273" s="560" t="s">
        <v>3396</v>
      </c>
      <c r="Y273" s="560"/>
      <c r="Z273" s="560" t="s">
        <v>3396</v>
      </c>
      <c r="AA273" s="560"/>
      <c r="AB273" s="560" t="s">
        <v>3396</v>
      </c>
      <c r="AC273" s="560"/>
      <c r="AD273" s="560"/>
      <c r="AE273" s="560"/>
      <c r="AF273" s="560"/>
      <c r="AG273" s="560" t="s">
        <v>3396</v>
      </c>
      <c r="AH273" s="560" t="s">
        <v>3396</v>
      </c>
      <c r="AI273" s="560"/>
      <c r="AJ273" s="560"/>
      <c r="AK273" s="560"/>
      <c r="AL273" s="560"/>
      <c r="AM273" s="560" t="s">
        <v>3396</v>
      </c>
      <c r="AN273" s="560" t="s">
        <v>3396</v>
      </c>
      <c r="AO273" s="560" t="s">
        <v>3396</v>
      </c>
      <c r="AP273" s="560" t="s">
        <v>3396</v>
      </c>
    </row>
    <row r="274" spans="1:42" ht="45" x14ac:dyDescent="0.25">
      <c r="A274" s="329" t="s">
        <v>4481</v>
      </c>
      <c r="B274" s="329" t="s">
        <v>3852</v>
      </c>
      <c r="C274" s="279">
        <f t="shared" si="13"/>
        <v>258</v>
      </c>
      <c r="D274" s="558"/>
      <c r="E274" s="560"/>
      <c r="F274" s="560"/>
      <c r="G274" s="560" t="s">
        <v>3396</v>
      </c>
      <c r="H274" s="560" t="s">
        <v>3396</v>
      </c>
      <c r="I274" s="560" t="s">
        <v>3396</v>
      </c>
      <c r="J274" s="560" t="s">
        <v>3396</v>
      </c>
      <c r="K274" s="560" t="s">
        <v>3396</v>
      </c>
      <c r="L274" s="560" t="s">
        <v>3396</v>
      </c>
      <c r="M274" s="560" t="s">
        <v>3396</v>
      </c>
      <c r="N274" s="560" t="s">
        <v>3396</v>
      </c>
      <c r="O274" s="560" t="s">
        <v>3396</v>
      </c>
      <c r="P274" s="560" t="s">
        <v>3396</v>
      </c>
      <c r="Q274" s="560" t="s">
        <v>3396</v>
      </c>
      <c r="R274" s="560" t="s">
        <v>3396</v>
      </c>
      <c r="S274" s="560" t="s">
        <v>3396</v>
      </c>
      <c r="T274" s="560" t="s">
        <v>3396</v>
      </c>
      <c r="U274" s="560" t="s">
        <v>3396</v>
      </c>
      <c r="V274" s="560" t="s">
        <v>3396</v>
      </c>
      <c r="W274" s="439" t="s">
        <v>3396</v>
      </c>
      <c r="X274" s="560" t="s">
        <v>3396</v>
      </c>
      <c r="Y274" s="560"/>
      <c r="Z274" s="560"/>
      <c r="AA274" s="560"/>
      <c r="AB274" s="560" t="s">
        <v>3396</v>
      </c>
      <c r="AC274" s="560" t="s">
        <v>3396</v>
      </c>
      <c r="AD274" s="560" t="s">
        <v>3396</v>
      </c>
      <c r="AE274" s="560" t="s">
        <v>3396</v>
      </c>
      <c r="AF274" s="560" t="s">
        <v>3396</v>
      </c>
      <c r="AG274" s="560" t="s">
        <v>3396</v>
      </c>
      <c r="AH274" s="560" t="s">
        <v>3396</v>
      </c>
      <c r="AI274" s="560" t="s">
        <v>3396</v>
      </c>
      <c r="AJ274" s="560" t="s">
        <v>3396</v>
      </c>
      <c r="AK274" s="560" t="s">
        <v>3396</v>
      </c>
      <c r="AL274" s="560" t="s">
        <v>3396</v>
      </c>
      <c r="AM274" s="560" t="s">
        <v>3396</v>
      </c>
      <c r="AN274" s="560" t="s">
        <v>3396</v>
      </c>
      <c r="AO274" s="560" t="s">
        <v>3396</v>
      </c>
      <c r="AP274" s="560" t="s">
        <v>3396</v>
      </c>
    </row>
    <row r="275" spans="1:42" ht="45" x14ac:dyDescent="0.25">
      <c r="A275" s="329" t="s">
        <v>4482</v>
      </c>
      <c r="B275" s="329" t="s">
        <v>3853</v>
      </c>
      <c r="C275" s="279">
        <f t="shared" si="13"/>
        <v>77</v>
      </c>
      <c r="D275" s="558"/>
      <c r="E275" s="560"/>
      <c r="F275" s="560"/>
      <c r="G275" s="560"/>
      <c r="H275" s="560"/>
      <c r="I275" s="560" t="s">
        <v>3396</v>
      </c>
      <c r="J275" s="560" t="s">
        <v>3396</v>
      </c>
      <c r="K275" s="560" t="s">
        <v>3396</v>
      </c>
      <c r="L275" s="560" t="s">
        <v>3396</v>
      </c>
      <c r="M275" s="560" t="s">
        <v>3396</v>
      </c>
      <c r="N275" s="560" t="s">
        <v>3396</v>
      </c>
      <c r="O275" s="560" t="s">
        <v>3396</v>
      </c>
      <c r="P275" s="560" t="s">
        <v>3396</v>
      </c>
      <c r="Q275" s="560" t="s">
        <v>3396</v>
      </c>
      <c r="R275" s="560" t="s">
        <v>3396</v>
      </c>
      <c r="S275" s="560" t="s">
        <v>3396</v>
      </c>
      <c r="T275" s="560" t="s">
        <v>3396</v>
      </c>
      <c r="U275" s="560" t="s">
        <v>3396</v>
      </c>
      <c r="V275" s="560" t="s">
        <v>3396</v>
      </c>
      <c r="W275" s="439" t="s">
        <v>3396</v>
      </c>
      <c r="X275" s="560" t="s">
        <v>3396</v>
      </c>
      <c r="Y275" s="560"/>
      <c r="Z275" s="560"/>
      <c r="AA275" s="560"/>
      <c r="AB275" s="560"/>
      <c r="AC275" s="560"/>
      <c r="AD275" s="560" t="s">
        <v>3396</v>
      </c>
      <c r="AE275" s="560" t="s">
        <v>3396</v>
      </c>
      <c r="AF275" s="560" t="s">
        <v>3396</v>
      </c>
      <c r="AG275" s="560" t="s">
        <v>3396</v>
      </c>
      <c r="AH275" s="560" t="s">
        <v>3396</v>
      </c>
      <c r="AI275" s="560" t="s">
        <v>3396</v>
      </c>
      <c r="AJ275" s="560" t="s">
        <v>3396</v>
      </c>
      <c r="AK275" s="560" t="s">
        <v>3396</v>
      </c>
      <c r="AL275" s="560" t="s">
        <v>3396</v>
      </c>
      <c r="AM275" s="560" t="s">
        <v>3396</v>
      </c>
      <c r="AN275" s="560" t="s">
        <v>3396</v>
      </c>
      <c r="AO275" s="560" t="s">
        <v>3396</v>
      </c>
      <c r="AP275" s="560" t="s">
        <v>3396</v>
      </c>
    </row>
    <row r="276" spans="1:42" x14ac:dyDescent="0.25">
      <c r="A276" s="329" t="s">
        <v>4484</v>
      </c>
      <c r="B276" s="329" t="s">
        <v>3857</v>
      </c>
      <c r="C276" s="279">
        <f t="shared" si="13"/>
        <v>168</v>
      </c>
      <c r="D276" s="558"/>
      <c r="E276" s="560"/>
      <c r="F276" s="560"/>
      <c r="G276" s="560"/>
      <c r="H276" s="560"/>
      <c r="I276" s="560"/>
      <c r="J276" s="560"/>
      <c r="K276" s="560"/>
      <c r="L276" s="560"/>
      <c r="M276" s="560"/>
      <c r="N276" s="560"/>
      <c r="O276" s="560"/>
      <c r="P276" s="560"/>
      <c r="Q276" s="560"/>
      <c r="R276" s="560"/>
      <c r="S276" s="560"/>
      <c r="T276" s="560"/>
      <c r="U276" s="560"/>
      <c r="V276" s="560"/>
      <c r="W276" s="439"/>
      <c r="X276" s="560"/>
      <c r="Y276" s="560"/>
      <c r="Z276" s="560" t="s">
        <v>3396</v>
      </c>
      <c r="AA276" s="560" t="s">
        <v>3396</v>
      </c>
      <c r="AB276" s="560" t="s">
        <v>3396</v>
      </c>
      <c r="AC276" s="560" t="s">
        <v>3396</v>
      </c>
      <c r="AD276" s="560" t="s">
        <v>3396</v>
      </c>
      <c r="AE276" s="560" t="s">
        <v>3396</v>
      </c>
      <c r="AF276" s="560" t="s">
        <v>3396</v>
      </c>
      <c r="AG276" s="560" t="s">
        <v>3396</v>
      </c>
      <c r="AH276" s="560" t="s">
        <v>3396</v>
      </c>
      <c r="AI276" s="560" t="s">
        <v>3396</v>
      </c>
      <c r="AJ276" s="560" t="s">
        <v>3396</v>
      </c>
      <c r="AK276" s="560" t="s">
        <v>3396</v>
      </c>
      <c r="AL276" s="560" t="s">
        <v>3396</v>
      </c>
      <c r="AM276" s="560" t="s">
        <v>3396</v>
      </c>
      <c r="AN276" s="560" t="s">
        <v>3396</v>
      </c>
      <c r="AO276" s="560" t="s">
        <v>3396</v>
      </c>
      <c r="AP276" s="560" t="s">
        <v>3396</v>
      </c>
    </row>
    <row r="277" spans="1:42" x14ac:dyDescent="0.25">
      <c r="A277" s="329" t="s">
        <v>4485</v>
      </c>
      <c r="B277" s="329" t="s">
        <v>144</v>
      </c>
      <c r="C277" s="279">
        <f t="shared" si="13"/>
        <v>548</v>
      </c>
      <c r="D277" s="558"/>
      <c r="E277" s="560"/>
      <c r="F277" s="560"/>
      <c r="G277" s="560"/>
      <c r="H277" s="560"/>
      <c r="I277" s="560"/>
      <c r="J277" s="560"/>
      <c r="K277" s="560"/>
      <c r="L277" s="560"/>
      <c r="M277" s="560"/>
      <c r="N277" s="560"/>
      <c r="O277" s="560"/>
      <c r="P277" s="560"/>
      <c r="Q277" s="560"/>
      <c r="R277" s="560"/>
      <c r="S277" s="560"/>
      <c r="T277" s="560"/>
      <c r="U277" s="560"/>
      <c r="V277" s="560"/>
      <c r="W277" s="439"/>
      <c r="X277" s="560"/>
      <c r="Y277" s="560"/>
      <c r="Z277" s="560" t="s">
        <v>3396</v>
      </c>
      <c r="AA277" s="560" t="s">
        <v>3396</v>
      </c>
      <c r="AB277" s="560" t="s">
        <v>3396</v>
      </c>
      <c r="AC277" s="560" t="s">
        <v>3396</v>
      </c>
      <c r="AD277" s="560" t="s">
        <v>3396</v>
      </c>
      <c r="AE277" s="560" t="s">
        <v>3396</v>
      </c>
      <c r="AF277" s="560" t="s">
        <v>3396</v>
      </c>
      <c r="AG277" s="560" t="s">
        <v>3396</v>
      </c>
      <c r="AH277" s="560" t="s">
        <v>3396</v>
      </c>
      <c r="AI277" s="560" t="s">
        <v>3396</v>
      </c>
      <c r="AJ277" s="560" t="s">
        <v>3396</v>
      </c>
      <c r="AK277" s="560" t="s">
        <v>3396</v>
      </c>
      <c r="AL277" s="560" t="s">
        <v>3396</v>
      </c>
      <c r="AM277" s="560" t="s">
        <v>3396</v>
      </c>
      <c r="AN277" s="560" t="s">
        <v>3396</v>
      </c>
      <c r="AO277" s="560" t="s">
        <v>3396</v>
      </c>
      <c r="AP277" s="560" t="s">
        <v>3396</v>
      </c>
    </row>
    <row r="278" spans="1:42" x14ac:dyDescent="0.25">
      <c r="A278" s="329" t="s">
        <v>4487</v>
      </c>
      <c r="B278" s="329" t="s">
        <v>4337</v>
      </c>
      <c r="C278" s="279">
        <f t="shared" ref="C278" si="14">ROUND(C225*1.05,0)</f>
        <v>128</v>
      </c>
      <c r="D278" s="558"/>
      <c r="E278" s="560" t="s">
        <v>3396</v>
      </c>
      <c r="F278" s="560" t="s">
        <v>3396</v>
      </c>
      <c r="G278" s="560" t="s">
        <v>3396</v>
      </c>
      <c r="H278" s="560" t="s">
        <v>3396</v>
      </c>
      <c r="I278" s="560"/>
      <c r="J278" s="560" t="s">
        <v>3396</v>
      </c>
      <c r="K278" s="560" t="s">
        <v>3396</v>
      </c>
      <c r="L278" s="560"/>
      <c r="M278" s="560"/>
      <c r="N278" s="560" t="s">
        <v>3396</v>
      </c>
      <c r="O278" s="560" t="s">
        <v>3396</v>
      </c>
      <c r="P278" s="560"/>
      <c r="Q278" s="560" t="s">
        <v>3396</v>
      </c>
      <c r="R278" s="560"/>
      <c r="S278" s="560" t="s">
        <v>3396</v>
      </c>
      <c r="T278" s="560"/>
      <c r="U278" s="560"/>
      <c r="V278" s="560" t="s">
        <v>3396</v>
      </c>
      <c r="W278" s="439"/>
      <c r="X278" s="560" t="s">
        <v>3396</v>
      </c>
      <c r="Y278" s="560"/>
      <c r="Z278" s="560" t="s">
        <v>3396</v>
      </c>
      <c r="AA278" s="560" t="s">
        <v>3396</v>
      </c>
      <c r="AB278" s="560" t="s">
        <v>3396</v>
      </c>
      <c r="AC278" s="560" t="s">
        <v>3396</v>
      </c>
      <c r="AD278" s="560"/>
      <c r="AE278" s="560" t="s">
        <v>3396</v>
      </c>
      <c r="AF278" s="560" t="s">
        <v>3396</v>
      </c>
      <c r="AG278" s="560" t="s">
        <v>3396</v>
      </c>
      <c r="AH278" s="560"/>
      <c r="AI278" s="560" t="s">
        <v>3396</v>
      </c>
      <c r="AJ278" s="560"/>
      <c r="AK278" s="560"/>
      <c r="AL278" s="560" t="s">
        <v>3396</v>
      </c>
      <c r="AM278" s="560"/>
      <c r="AN278" s="560" t="s">
        <v>3396</v>
      </c>
      <c r="AO278" s="560" t="s">
        <v>3396</v>
      </c>
      <c r="AP278" s="560"/>
    </row>
    <row r="279" spans="1:42" x14ac:dyDescent="0.25">
      <c r="A279" s="329" t="s">
        <v>4488</v>
      </c>
      <c r="B279" s="329" t="s">
        <v>3871</v>
      </c>
      <c r="C279" s="279">
        <v>62</v>
      </c>
      <c r="D279" s="558"/>
      <c r="E279" s="560"/>
      <c r="F279" s="560"/>
      <c r="G279" s="560"/>
      <c r="H279" s="560"/>
      <c r="I279" s="560" t="s">
        <v>3396</v>
      </c>
      <c r="J279" s="560" t="s">
        <v>3396</v>
      </c>
      <c r="K279" s="560" t="s">
        <v>3396</v>
      </c>
      <c r="L279" s="560" t="s">
        <v>3396</v>
      </c>
      <c r="M279" s="560" t="s">
        <v>3396</v>
      </c>
      <c r="N279" s="560" t="s">
        <v>3396</v>
      </c>
      <c r="O279" s="560" t="s">
        <v>3396</v>
      </c>
      <c r="P279" s="560" t="s">
        <v>3396</v>
      </c>
      <c r="Q279" s="560" t="s">
        <v>3396</v>
      </c>
      <c r="R279" s="560" t="s">
        <v>3396</v>
      </c>
      <c r="S279" s="560" t="s">
        <v>3396</v>
      </c>
      <c r="T279" s="560" t="s">
        <v>3396</v>
      </c>
      <c r="U279" s="560" t="s">
        <v>3396</v>
      </c>
      <c r="V279" s="560" t="s">
        <v>3396</v>
      </c>
      <c r="W279" s="439" t="s">
        <v>3396</v>
      </c>
      <c r="X279" s="560" t="s">
        <v>3396</v>
      </c>
      <c r="Y279" s="560"/>
      <c r="Z279" s="560"/>
      <c r="AA279" s="560"/>
      <c r="AB279" s="560"/>
      <c r="AC279" s="560"/>
      <c r="AD279" s="560" t="s">
        <v>3396</v>
      </c>
      <c r="AE279" s="560" t="s">
        <v>3396</v>
      </c>
      <c r="AF279" s="560" t="s">
        <v>3396</v>
      </c>
      <c r="AG279" s="560" t="s">
        <v>3396</v>
      </c>
      <c r="AH279" s="560" t="s">
        <v>3396</v>
      </c>
      <c r="AI279" s="560" t="s">
        <v>3396</v>
      </c>
      <c r="AJ279" s="560" t="s">
        <v>3396</v>
      </c>
      <c r="AK279" s="560" t="s">
        <v>3396</v>
      </c>
      <c r="AL279" s="560" t="s">
        <v>3396</v>
      </c>
      <c r="AM279" s="560" t="s">
        <v>3396</v>
      </c>
      <c r="AN279" s="560" t="s">
        <v>3396</v>
      </c>
      <c r="AO279" s="560" t="s">
        <v>3396</v>
      </c>
      <c r="AP279" s="560" t="s">
        <v>3396</v>
      </c>
    </row>
    <row r="280" spans="1:42" ht="45" x14ac:dyDescent="0.25">
      <c r="A280" s="329" t="s">
        <v>4483</v>
      </c>
      <c r="B280" s="329" t="s">
        <v>4336</v>
      </c>
      <c r="C280" s="279">
        <v>215</v>
      </c>
      <c r="D280" s="558"/>
      <c r="E280" s="560"/>
      <c r="F280" s="560"/>
      <c r="G280" s="560"/>
      <c r="H280" s="560"/>
      <c r="I280" s="560"/>
      <c r="J280" s="560"/>
      <c r="K280" s="560"/>
      <c r="L280" s="560"/>
      <c r="M280" s="560"/>
      <c r="N280" s="560" t="s">
        <v>3396</v>
      </c>
      <c r="O280" s="560"/>
      <c r="P280" s="560" t="s">
        <v>3396</v>
      </c>
      <c r="Q280" s="560" t="s">
        <v>3396</v>
      </c>
      <c r="R280" s="560" t="s">
        <v>3396</v>
      </c>
      <c r="S280" s="560" t="s">
        <v>3396</v>
      </c>
      <c r="T280" s="560" t="s">
        <v>3396</v>
      </c>
      <c r="U280" s="560"/>
      <c r="V280" s="560"/>
      <c r="W280" s="439"/>
      <c r="X280" s="560"/>
      <c r="Y280" s="560"/>
      <c r="Z280" s="560"/>
      <c r="AA280" s="560"/>
      <c r="AB280" s="560"/>
      <c r="AC280" s="560"/>
      <c r="AD280" s="560" t="s">
        <v>3396</v>
      </c>
      <c r="AE280" s="560" t="s">
        <v>3396</v>
      </c>
      <c r="AF280" s="560"/>
      <c r="AG280" s="560"/>
      <c r="AH280" s="560"/>
      <c r="AI280" s="560" t="s">
        <v>3396</v>
      </c>
      <c r="AJ280" s="560" t="s">
        <v>3396</v>
      </c>
      <c r="AK280" s="560" t="s">
        <v>3396</v>
      </c>
      <c r="AL280" s="560" t="s">
        <v>3396</v>
      </c>
      <c r="AM280" s="560"/>
      <c r="AN280" s="560"/>
      <c r="AO280" s="560"/>
      <c r="AP280" s="560"/>
    </row>
    <row r="281" spans="1:42" ht="30" x14ac:dyDescent="0.25">
      <c r="A281" s="329" t="s">
        <v>4489</v>
      </c>
      <c r="B281" s="329" t="s">
        <v>4338</v>
      </c>
      <c r="C281" s="279">
        <v>1485</v>
      </c>
      <c r="D281" s="558"/>
      <c r="E281" s="560"/>
      <c r="F281" s="560"/>
      <c r="G281" s="560"/>
      <c r="H281" s="560"/>
      <c r="I281" s="560" t="s">
        <v>3396</v>
      </c>
      <c r="J281" s="560" t="s">
        <v>3396</v>
      </c>
      <c r="K281" s="560" t="s">
        <v>3396</v>
      </c>
      <c r="L281" s="560" t="s">
        <v>3396</v>
      </c>
      <c r="M281" s="560"/>
      <c r="N281" s="560"/>
      <c r="O281" s="560"/>
      <c r="P281" s="560"/>
      <c r="Q281" s="560" t="s">
        <v>3396</v>
      </c>
      <c r="R281" s="560" t="s">
        <v>3396</v>
      </c>
      <c r="S281" s="560"/>
      <c r="T281" s="560"/>
      <c r="U281" s="560" t="s">
        <v>3396</v>
      </c>
      <c r="V281" s="560" t="s">
        <v>3396</v>
      </c>
      <c r="W281" s="439"/>
      <c r="X281" s="560"/>
      <c r="Y281" s="560"/>
      <c r="Z281" s="560"/>
      <c r="AA281" s="560"/>
      <c r="AB281" s="560"/>
      <c r="AC281" s="560"/>
      <c r="AD281" s="560"/>
      <c r="AE281" s="560"/>
      <c r="AF281" s="560"/>
      <c r="AG281" s="560" t="s">
        <v>3396</v>
      </c>
      <c r="AH281" s="560" t="s">
        <v>3396</v>
      </c>
      <c r="AI281" s="560" t="s">
        <v>3396</v>
      </c>
      <c r="AJ281" s="560" t="s">
        <v>3396</v>
      </c>
      <c r="AK281" s="560"/>
      <c r="AL281" s="560"/>
      <c r="AM281" s="560" t="s">
        <v>3396</v>
      </c>
      <c r="AN281" s="560" t="s">
        <v>3396</v>
      </c>
      <c r="AO281" s="560"/>
      <c r="AP281" s="560"/>
    </row>
    <row r="282" spans="1:42" x14ac:dyDescent="0.25">
      <c r="A282" s="329" t="s">
        <v>4490</v>
      </c>
      <c r="B282" s="329" t="s">
        <v>4341</v>
      </c>
      <c r="C282" s="279">
        <f t="shared" ref="C282:C286" si="15">ROUND(C229*1.05,0)</f>
        <v>399</v>
      </c>
      <c r="D282" s="558"/>
      <c r="E282" s="560"/>
      <c r="F282" s="560"/>
      <c r="G282" s="560"/>
      <c r="H282" s="560"/>
      <c r="I282" s="560"/>
      <c r="J282" s="560"/>
      <c r="K282" s="560"/>
      <c r="L282" s="560"/>
      <c r="M282" s="560"/>
      <c r="N282" s="560"/>
      <c r="O282" s="560"/>
      <c r="P282" s="560"/>
      <c r="Q282" s="560"/>
      <c r="R282" s="560"/>
      <c r="S282" s="560"/>
      <c r="T282" s="560"/>
      <c r="U282" s="560"/>
      <c r="V282" s="560"/>
      <c r="W282" s="439"/>
      <c r="X282" s="560"/>
      <c r="Y282" s="560"/>
      <c r="Z282" s="560"/>
      <c r="AA282" s="560"/>
      <c r="AB282" s="560"/>
      <c r="AC282" s="560"/>
      <c r="AD282" s="560"/>
      <c r="AE282" s="560"/>
      <c r="AF282" s="560"/>
      <c r="AG282" s="560" t="s">
        <v>3396</v>
      </c>
      <c r="AH282" s="560" t="s">
        <v>3396</v>
      </c>
      <c r="AI282" s="560"/>
      <c r="AJ282" s="560"/>
      <c r="AK282" s="560"/>
      <c r="AL282" s="560"/>
      <c r="AM282" s="560" t="s">
        <v>3396</v>
      </c>
      <c r="AN282" s="560" t="s">
        <v>3396</v>
      </c>
      <c r="AO282" s="560"/>
      <c r="AP282" s="560"/>
    </row>
    <row r="283" spans="1:42" ht="30" x14ac:dyDescent="0.25">
      <c r="A283" s="329" t="s">
        <v>4491</v>
      </c>
      <c r="B283" s="329" t="s">
        <v>4342</v>
      </c>
      <c r="C283" s="279">
        <f t="shared" si="15"/>
        <v>218</v>
      </c>
      <c r="D283" s="558"/>
      <c r="E283" s="560"/>
      <c r="F283" s="560"/>
      <c r="G283" s="560"/>
      <c r="H283" s="560"/>
      <c r="I283" s="560"/>
      <c r="J283" s="560"/>
      <c r="K283" s="560"/>
      <c r="L283" s="560"/>
      <c r="M283" s="560"/>
      <c r="N283" s="560"/>
      <c r="O283" s="560"/>
      <c r="P283" s="560"/>
      <c r="Q283" s="560"/>
      <c r="R283" s="560"/>
      <c r="S283" s="560"/>
      <c r="T283" s="560"/>
      <c r="U283" s="560"/>
      <c r="V283" s="560"/>
      <c r="W283" s="439"/>
      <c r="X283" s="560"/>
      <c r="Y283" s="560"/>
      <c r="Z283" s="560"/>
      <c r="AA283" s="560"/>
      <c r="AB283" s="560"/>
      <c r="AC283" s="560"/>
      <c r="AD283" s="560"/>
      <c r="AE283" s="560"/>
      <c r="AF283" s="560"/>
      <c r="AG283" s="560" t="s">
        <v>3396</v>
      </c>
      <c r="AH283" s="560" t="s">
        <v>3396</v>
      </c>
      <c r="AI283" s="560"/>
      <c r="AJ283" s="560"/>
      <c r="AK283" s="560"/>
      <c r="AL283" s="560"/>
      <c r="AM283" s="560" t="s">
        <v>3396</v>
      </c>
      <c r="AN283" s="560" t="s">
        <v>3396</v>
      </c>
      <c r="AO283" s="560"/>
      <c r="AP283" s="560"/>
    </row>
    <row r="284" spans="1:42" ht="75" x14ac:dyDescent="0.25">
      <c r="A284" s="329" t="s">
        <v>4492</v>
      </c>
      <c r="B284" s="329" t="s">
        <v>4343</v>
      </c>
      <c r="C284" s="279">
        <f t="shared" si="15"/>
        <v>67</v>
      </c>
      <c r="D284" s="558"/>
      <c r="E284" s="560"/>
      <c r="F284" s="560"/>
      <c r="G284" s="560"/>
      <c r="H284" s="560"/>
      <c r="I284" s="560"/>
      <c r="J284" s="560"/>
      <c r="K284" s="560"/>
      <c r="L284" s="560"/>
      <c r="M284" s="560"/>
      <c r="N284" s="560"/>
      <c r="O284" s="560"/>
      <c r="P284" s="560"/>
      <c r="Q284" s="560"/>
      <c r="R284" s="560"/>
      <c r="S284" s="560"/>
      <c r="T284" s="560"/>
      <c r="U284" s="560"/>
      <c r="V284" s="560"/>
      <c r="W284" s="439"/>
      <c r="X284" s="560"/>
      <c r="Y284" s="560"/>
      <c r="Z284" s="560" t="s">
        <v>3396</v>
      </c>
      <c r="AA284" s="560" t="s">
        <v>3396</v>
      </c>
      <c r="AB284" s="560" t="s">
        <v>3396</v>
      </c>
      <c r="AC284" s="560" t="s">
        <v>3396</v>
      </c>
      <c r="AD284" s="560"/>
      <c r="AE284" s="560" t="s">
        <v>3396</v>
      </c>
      <c r="AF284" s="560" t="s">
        <v>3396</v>
      </c>
      <c r="AG284" s="560" t="s">
        <v>3396</v>
      </c>
      <c r="AH284" s="560"/>
      <c r="AI284" s="560"/>
      <c r="AJ284" s="560"/>
      <c r="AK284" s="560"/>
      <c r="AL284" s="560"/>
      <c r="AM284" s="560"/>
      <c r="AN284" s="560"/>
      <c r="AO284" s="560"/>
      <c r="AP284" s="560"/>
    </row>
    <row r="285" spans="1:42" ht="135" x14ac:dyDescent="0.25">
      <c r="A285" s="329" t="s">
        <v>4493</v>
      </c>
      <c r="B285" s="329" t="s">
        <v>4340</v>
      </c>
      <c r="C285" s="279">
        <f t="shared" si="15"/>
        <v>334</v>
      </c>
      <c r="D285" s="558"/>
      <c r="E285" s="560" t="s">
        <v>3396</v>
      </c>
      <c r="F285" s="560" t="s">
        <v>3396</v>
      </c>
      <c r="G285" s="560" t="s">
        <v>3396</v>
      </c>
      <c r="H285" s="560" t="s">
        <v>3396</v>
      </c>
      <c r="I285" s="560" t="s">
        <v>3396</v>
      </c>
      <c r="J285" s="560" t="s">
        <v>3396</v>
      </c>
      <c r="K285" s="560" t="s">
        <v>3396</v>
      </c>
      <c r="L285" s="560" t="s">
        <v>3396</v>
      </c>
      <c r="M285" s="560" t="s">
        <v>3396</v>
      </c>
      <c r="N285" s="560" t="s">
        <v>3396</v>
      </c>
      <c r="O285" s="560" t="s">
        <v>3396</v>
      </c>
      <c r="P285" s="560" t="s">
        <v>3396</v>
      </c>
      <c r="Q285" s="560" t="s">
        <v>3396</v>
      </c>
      <c r="R285" s="560" t="s">
        <v>3396</v>
      </c>
      <c r="S285" s="560" t="s">
        <v>3396</v>
      </c>
      <c r="T285" s="560" t="s">
        <v>3396</v>
      </c>
      <c r="U285" s="560" t="s">
        <v>3396</v>
      </c>
      <c r="V285" s="560" t="s">
        <v>3396</v>
      </c>
      <c r="W285" s="439" t="s">
        <v>3396</v>
      </c>
      <c r="X285" s="560" t="s">
        <v>3396</v>
      </c>
      <c r="Y285" s="560"/>
      <c r="Z285" s="560" t="s">
        <v>3396</v>
      </c>
      <c r="AA285" s="560" t="s">
        <v>3396</v>
      </c>
      <c r="AB285" s="560" t="s">
        <v>3396</v>
      </c>
      <c r="AC285" s="560" t="s">
        <v>3396</v>
      </c>
      <c r="AD285" s="439" t="s">
        <v>3396</v>
      </c>
      <c r="AE285" s="560" t="s">
        <v>3396</v>
      </c>
      <c r="AF285" s="560" t="s">
        <v>3396</v>
      </c>
      <c r="AG285" s="560" t="s">
        <v>3396</v>
      </c>
      <c r="AH285" s="560" t="s">
        <v>3396</v>
      </c>
      <c r="AI285" s="560" t="s">
        <v>3396</v>
      </c>
      <c r="AJ285" s="560" t="s">
        <v>3396</v>
      </c>
      <c r="AK285" s="560" t="s">
        <v>3396</v>
      </c>
      <c r="AL285" s="560" t="s">
        <v>3396</v>
      </c>
      <c r="AM285" s="560" t="s">
        <v>3396</v>
      </c>
      <c r="AN285" s="560" t="s">
        <v>3396</v>
      </c>
      <c r="AO285" s="560" t="s">
        <v>3396</v>
      </c>
      <c r="AP285" s="560" t="s">
        <v>3396</v>
      </c>
    </row>
    <row r="286" spans="1:42" x14ac:dyDescent="0.25">
      <c r="A286" s="329" t="s">
        <v>4494</v>
      </c>
      <c r="B286" s="329" t="s">
        <v>1000</v>
      </c>
      <c r="C286" s="279">
        <f t="shared" si="15"/>
        <v>1421</v>
      </c>
      <c r="D286" s="558"/>
      <c r="E286" s="560"/>
      <c r="F286" s="560"/>
      <c r="G286" s="560"/>
      <c r="H286" s="560"/>
      <c r="I286" s="560"/>
      <c r="J286" s="560"/>
      <c r="K286" s="560"/>
      <c r="L286" s="560"/>
      <c r="M286" s="560"/>
      <c r="N286" s="560" t="s">
        <v>3396</v>
      </c>
      <c r="O286" s="560"/>
      <c r="P286" s="560"/>
      <c r="Q286" s="560"/>
      <c r="R286" s="560"/>
      <c r="S286" s="560"/>
      <c r="T286" s="560"/>
      <c r="U286" s="560"/>
      <c r="V286" s="560"/>
      <c r="W286" s="560"/>
      <c r="X286" s="560"/>
      <c r="Y286" s="560"/>
      <c r="Z286" s="560"/>
      <c r="AA286" s="560"/>
      <c r="AB286" s="560"/>
      <c r="AC286" s="560"/>
      <c r="AD286" s="439"/>
      <c r="AE286" s="560" t="s">
        <v>3396</v>
      </c>
      <c r="AF286" s="560"/>
      <c r="AG286" s="560"/>
      <c r="AH286" s="560"/>
      <c r="AI286" s="560"/>
      <c r="AJ286" s="560"/>
      <c r="AK286" s="560"/>
      <c r="AL286" s="560"/>
      <c r="AM286" s="560"/>
      <c r="AN286" s="560"/>
      <c r="AO286" s="560"/>
      <c r="AP286" s="560"/>
    </row>
    <row r="287" spans="1:42" x14ac:dyDescent="0.25">
      <c r="A287" s="329" t="s">
        <v>4495</v>
      </c>
      <c r="B287" s="329" t="s">
        <v>4339</v>
      </c>
      <c r="C287" s="279">
        <v>200</v>
      </c>
      <c r="D287" s="558"/>
      <c r="E287" s="560"/>
      <c r="F287" s="560"/>
      <c r="G287" s="560"/>
      <c r="H287" s="560"/>
      <c r="I287" s="560"/>
      <c r="J287" s="560"/>
      <c r="K287" s="560" t="s">
        <v>3396</v>
      </c>
      <c r="L287" s="560" t="s">
        <v>3396</v>
      </c>
      <c r="M287" s="560"/>
      <c r="N287" s="560" t="s">
        <v>3396</v>
      </c>
      <c r="O287" s="560"/>
      <c r="P287" s="560" t="s">
        <v>3396</v>
      </c>
      <c r="Q287" s="560"/>
      <c r="R287" s="560"/>
      <c r="S287" s="560"/>
      <c r="T287" s="560"/>
      <c r="U287" s="560"/>
      <c r="V287" s="560"/>
      <c r="W287" s="560"/>
      <c r="X287" s="560"/>
      <c r="Y287" s="560"/>
      <c r="Z287" s="329"/>
      <c r="AA287" s="329"/>
      <c r="AB287" s="329"/>
      <c r="AC287" s="329"/>
      <c r="AD287" s="443"/>
      <c r="AE287" s="329"/>
      <c r="AF287" s="329"/>
      <c r="AG287" s="329"/>
      <c r="AH287" s="329"/>
      <c r="AI287" s="329"/>
      <c r="AJ287" s="329"/>
      <c r="AK287" s="329"/>
      <c r="AL287" s="329"/>
      <c r="AM287" s="329"/>
      <c r="AN287" s="329"/>
      <c r="AO287" s="329"/>
      <c r="AP287" s="329"/>
    </row>
    <row r="288" spans="1:42" x14ac:dyDescent="0.25">
      <c r="A288" s="329"/>
      <c r="B288" s="440" t="s">
        <v>4369</v>
      </c>
      <c r="C288" s="279"/>
      <c r="D288" s="558"/>
      <c r="E288" s="329"/>
      <c r="F288" s="329"/>
      <c r="G288" s="329"/>
      <c r="H288" s="329"/>
      <c r="I288" s="329"/>
      <c r="J288" s="329"/>
      <c r="K288" s="329"/>
      <c r="L288" s="329"/>
      <c r="M288" s="329"/>
      <c r="N288" s="329"/>
      <c r="O288" s="329"/>
      <c r="P288" s="329"/>
      <c r="Q288" s="329"/>
      <c r="R288" s="329"/>
      <c r="S288" s="329"/>
      <c r="T288" s="329"/>
      <c r="U288" s="329"/>
      <c r="V288" s="329"/>
      <c r="W288" s="329"/>
      <c r="X288" s="329"/>
      <c r="Y288" s="329"/>
      <c r="Z288" s="329"/>
      <c r="AA288" s="329"/>
      <c r="AB288" s="329"/>
      <c r="AC288" s="329"/>
      <c r="AD288" s="443"/>
      <c r="AE288" s="329"/>
      <c r="AF288" s="329"/>
      <c r="AG288" s="329"/>
      <c r="AH288" s="329"/>
      <c r="AI288" s="329"/>
      <c r="AJ288" s="329"/>
      <c r="AK288" s="329"/>
      <c r="AL288" s="329"/>
      <c r="AM288" s="329"/>
      <c r="AN288" s="329"/>
      <c r="AO288" s="329"/>
      <c r="AP288" s="329"/>
    </row>
    <row r="289" spans="1:42" x14ac:dyDescent="0.25">
      <c r="A289" s="329"/>
      <c r="B289" s="329" t="s">
        <v>2901</v>
      </c>
      <c r="C289" s="279">
        <f t="shared" ref="C289:C298" si="16">ROUND(C236*1.05,0)</f>
        <v>489</v>
      </c>
      <c r="D289" s="558" t="s">
        <v>4645</v>
      </c>
      <c r="E289" s="329"/>
      <c r="F289" s="329"/>
      <c r="G289" s="329"/>
      <c r="H289" s="329"/>
      <c r="I289" s="329"/>
      <c r="J289" s="329"/>
      <c r="K289" s="329"/>
      <c r="L289" s="329"/>
      <c r="M289" s="329"/>
      <c r="N289" s="329"/>
      <c r="O289" s="329"/>
      <c r="P289" s="329"/>
      <c r="Q289" s="329"/>
      <c r="R289" s="329"/>
      <c r="S289" s="329"/>
      <c r="T289" s="329"/>
      <c r="U289" s="329"/>
      <c r="V289" s="329"/>
      <c r="W289" s="329"/>
      <c r="X289" s="329"/>
      <c r="Y289" s="329" t="s">
        <v>4654</v>
      </c>
      <c r="Z289" s="329"/>
      <c r="AA289" s="329"/>
      <c r="AB289" s="329"/>
      <c r="AC289" s="329"/>
      <c r="AD289" s="443"/>
      <c r="AE289" s="329"/>
      <c r="AF289" s="329"/>
      <c r="AG289" s="329"/>
      <c r="AH289" s="329"/>
      <c r="AI289" s="329"/>
      <c r="AJ289" s="329"/>
      <c r="AK289" s="329"/>
      <c r="AL289" s="329"/>
      <c r="AM289" s="329"/>
      <c r="AN289" s="329"/>
      <c r="AO289" s="329"/>
      <c r="AP289" s="329"/>
    </row>
    <row r="290" spans="1:42" x14ac:dyDescent="0.25">
      <c r="A290" s="329"/>
      <c r="B290" s="329" t="s">
        <v>2903</v>
      </c>
      <c r="C290" s="279">
        <f t="shared" si="16"/>
        <v>595</v>
      </c>
      <c r="D290" s="558" t="s">
        <v>4646</v>
      </c>
      <c r="E290" s="329"/>
      <c r="F290" s="329"/>
      <c r="G290" s="329"/>
      <c r="H290" s="329"/>
      <c r="I290" s="329"/>
      <c r="J290" s="329"/>
      <c r="K290" s="329"/>
      <c r="L290" s="329"/>
      <c r="M290" s="329"/>
      <c r="N290" s="329"/>
      <c r="O290" s="329"/>
      <c r="P290" s="329"/>
      <c r="Q290" s="329"/>
      <c r="R290" s="329"/>
      <c r="S290" s="329"/>
      <c r="T290" s="329"/>
      <c r="U290" s="329"/>
      <c r="V290" s="329"/>
      <c r="W290" s="329"/>
      <c r="X290" s="329"/>
      <c r="Y290" s="329" t="s">
        <v>4518</v>
      </c>
      <c r="Z290" s="329"/>
      <c r="AA290" s="329"/>
      <c r="AB290" s="329"/>
      <c r="AC290" s="329"/>
      <c r="AD290" s="443"/>
      <c r="AE290" s="329"/>
      <c r="AF290" s="329"/>
      <c r="AG290" s="329"/>
      <c r="AH290" s="329"/>
      <c r="AI290" s="329"/>
      <c r="AJ290" s="329"/>
      <c r="AK290" s="329"/>
      <c r="AL290" s="329"/>
      <c r="AM290" s="329"/>
      <c r="AN290" s="329"/>
      <c r="AO290" s="329"/>
      <c r="AP290" s="329"/>
    </row>
    <row r="291" spans="1:42" x14ac:dyDescent="0.25">
      <c r="A291" s="329"/>
      <c r="B291" s="329" t="s">
        <v>2905</v>
      </c>
      <c r="C291" s="279">
        <f t="shared" si="16"/>
        <v>595</v>
      </c>
      <c r="D291" s="558" t="s">
        <v>4647</v>
      </c>
      <c r="E291" s="329"/>
      <c r="F291" s="329"/>
      <c r="G291" s="329"/>
      <c r="H291" s="329"/>
      <c r="I291" s="329"/>
      <c r="J291" s="329"/>
      <c r="K291" s="329"/>
      <c r="L291" s="329"/>
      <c r="M291" s="329"/>
      <c r="N291" s="329"/>
      <c r="O291" s="329"/>
      <c r="P291" s="329"/>
      <c r="Q291" s="329"/>
      <c r="R291" s="329"/>
      <c r="S291" s="329"/>
      <c r="T291" s="329"/>
      <c r="U291" s="329"/>
      <c r="V291" s="329"/>
      <c r="W291" s="329"/>
      <c r="X291" s="329"/>
      <c r="Y291" s="329" t="s">
        <v>4655</v>
      </c>
      <c r="Z291" s="329"/>
      <c r="AA291" s="329"/>
      <c r="AB291" s="329"/>
      <c r="AC291" s="329"/>
      <c r="AD291" s="443"/>
      <c r="AE291" s="329"/>
      <c r="AF291" s="329"/>
      <c r="AG291" s="329"/>
      <c r="AH291" s="329"/>
      <c r="AI291" s="329"/>
      <c r="AJ291" s="329"/>
      <c r="AK291" s="329"/>
      <c r="AL291" s="329"/>
      <c r="AM291" s="329"/>
      <c r="AN291" s="329"/>
      <c r="AO291" s="329"/>
      <c r="AP291" s="329"/>
    </row>
    <row r="292" spans="1:42" ht="30" x14ac:dyDescent="0.25">
      <c r="A292" s="329"/>
      <c r="B292" s="329" t="s">
        <v>2907</v>
      </c>
      <c r="C292" s="279">
        <f t="shared" si="16"/>
        <v>1244</v>
      </c>
      <c r="D292" s="558" t="s">
        <v>4648</v>
      </c>
      <c r="E292" s="329"/>
      <c r="F292" s="329"/>
      <c r="G292" s="329"/>
      <c r="H292" s="329"/>
      <c r="I292" s="329"/>
      <c r="J292" s="329"/>
      <c r="K292" s="329"/>
      <c r="L292" s="329"/>
      <c r="M292" s="329"/>
      <c r="N292" s="329"/>
      <c r="O292" s="329"/>
      <c r="P292" s="329"/>
      <c r="Q292" s="329"/>
      <c r="R292" s="329"/>
      <c r="S292" s="329"/>
      <c r="T292" s="329"/>
      <c r="U292" s="329"/>
      <c r="V292" s="329"/>
      <c r="W292" s="329"/>
      <c r="X292" s="329"/>
      <c r="Y292" s="329" t="s">
        <v>4656</v>
      </c>
      <c r="Z292" s="329"/>
      <c r="AA292" s="329"/>
      <c r="AB292" s="329"/>
      <c r="AC292" s="329"/>
      <c r="AD292" s="443"/>
      <c r="AE292" s="329"/>
      <c r="AF292" s="329"/>
      <c r="AG292" s="329"/>
      <c r="AH292" s="329"/>
      <c r="AI292" s="329"/>
      <c r="AJ292" s="329"/>
      <c r="AK292" s="329"/>
      <c r="AL292" s="329"/>
      <c r="AM292" s="329"/>
      <c r="AN292" s="329"/>
      <c r="AO292" s="329"/>
      <c r="AP292" s="329"/>
    </row>
    <row r="293" spans="1:42" x14ac:dyDescent="0.25">
      <c r="A293" s="329"/>
      <c r="B293" s="329" t="s">
        <v>2909</v>
      </c>
      <c r="C293" s="279">
        <f t="shared" si="16"/>
        <v>548</v>
      </c>
      <c r="D293" s="558" t="s">
        <v>4518</v>
      </c>
      <c r="E293" s="329"/>
      <c r="F293" s="329"/>
      <c r="G293" s="329"/>
      <c r="H293" s="329"/>
      <c r="I293" s="329"/>
      <c r="J293" s="329"/>
      <c r="K293" s="329"/>
      <c r="L293" s="329"/>
      <c r="M293" s="329"/>
      <c r="N293" s="329"/>
      <c r="O293" s="329"/>
      <c r="P293" s="329"/>
      <c r="Q293" s="329"/>
      <c r="R293" s="329"/>
      <c r="S293" s="329"/>
      <c r="T293" s="329"/>
      <c r="U293" s="329"/>
      <c r="V293" s="329"/>
      <c r="W293" s="329"/>
      <c r="X293" s="329"/>
      <c r="Y293" s="329" t="s">
        <v>4657</v>
      </c>
      <c r="Z293" s="329"/>
      <c r="AA293" s="329"/>
      <c r="AB293" s="329"/>
      <c r="AC293" s="329"/>
      <c r="AD293" s="443"/>
      <c r="AE293" s="329"/>
      <c r="AF293" s="329"/>
      <c r="AG293" s="329"/>
      <c r="AH293" s="329"/>
      <c r="AI293" s="329"/>
      <c r="AJ293" s="329"/>
      <c r="AK293" s="329"/>
      <c r="AL293" s="329"/>
      <c r="AM293" s="329"/>
      <c r="AN293" s="329"/>
      <c r="AO293" s="329"/>
      <c r="AP293" s="329"/>
    </row>
    <row r="294" spans="1:42" x14ac:dyDescent="0.25">
      <c r="A294" s="329"/>
      <c r="B294" s="329" t="s">
        <v>2911</v>
      </c>
      <c r="C294" s="279">
        <f t="shared" si="16"/>
        <v>374</v>
      </c>
      <c r="D294" s="558" t="s">
        <v>4649</v>
      </c>
      <c r="E294" s="329"/>
      <c r="F294" s="329"/>
      <c r="G294" s="329"/>
      <c r="H294" s="329"/>
      <c r="I294" s="329"/>
      <c r="J294" s="329"/>
      <c r="K294" s="329"/>
      <c r="L294" s="329"/>
      <c r="M294" s="329"/>
      <c r="N294" s="329"/>
      <c r="O294" s="329"/>
      <c r="P294" s="329"/>
      <c r="Q294" s="329"/>
      <c r="R294" s="329"/>
      <c r="S294" s="329"/>
      <c r="T294" s="329"/>
      <c r="U294" s="329"/>
      <c r="V294" s="329"/>
      <c r="W294" s="329"/>
      <c r="X294" s="329"/>
      <c r="Y294" s="329" t="s">
        <v>4658</v>
      </c>
      <c r="Z294" s="329"/>
      <c r="AA294" s="329"/>
      <c r="AB294" s="329"/>
      <c r="AC294" s="329"/>
      <c r="AD294" s="443"/>
      <c r="AE294" s="329"/>
      <c r="AF294" s="329"/>
      <c r="AG294" s="329"/>
      <c r="AH294" s="329"/>
      <c r="AI294" s="329"/>
      <c r="AJ294" s="329"/>
      <c r="AK294" s="329"/>
      <c r="AL294" s="329"/>
      <c r="AM294" s="329"/>
      <c r="AN294" s="329"/>
      <c r="AO294" s="329"/>
      <c r="AP294" s="329"/>
    </row>
    <row r="295" spans="1:42" x14ac:dyDescent="0.25">
      <c r="A295" s="329"/>
      <c r="B295" s="329" t="s">
        <v>2913</v>
      </c>
      <c r="C295" s="279">
        <f t="shared" si="16"/>
        <v>312</v>
      </c>
      <c r="D295" s="558" t="s">
        <v>4650</v>
      </c>
      <c r="E295" s="329"/>
      <c r="F295" s="329"/>
      <c r="G295" s="329"/>
      <c r="H295" s="329"/>
      <c r="I295" s="329"/>
      <c r="J295" s="329"/>
      <c r="K295" s="329"/>
      <c r="L295" s="329"/>
      <c r="M295" s="329"/>
      <c r="N295" s="329"/>
      <c r="O295" s="329"/>
      <c r="P295" s="329"/>
      <c r="Q295" s="329"/>
      <c r="R295" s="329"/>
      <c r="S295" s="329"/>
      <c r="T295" s="329"/>
      <c r="U295" s="329"/>
      <c r="V295" s="329"/>
      <c r="W295" s="329"/>
      <c r="X295" s="329"/>
      <c r="Y295" s="329" t="s">
        <v>4659</v>
      </c>
      <c r="Z295" s="329"/>
      <c r="AA295" s="329"/>
      <c r="AB295" s="329"/>
      <c r="AC295" s="329"/>
      <c r="AD295" s="443"/>
      <c r="AE295" s="329"/>
      <c r="AF295" s="329"/>
      <c r="AG295" s="329"/>
      <c r="AH295" s="329"/>
      <c r="AI295" s="329"/>
      <c r="AJ295" s="329"/>
      <c r="AK295" s="329"/>
      <c r="AL295" s="329"/>
      <c r="AM295" s="329"/>
      <c r="AN295" s="329"/>
      <c r="AO295" s="329"/>
      <c r="AP295" s="329"/>
    </row>
    <row r="296" spans="1:42" ht="30" x14ac:dyDescent="0.25">
      <c r="A296" s="329"/>
      <c r="B296" s="329" t="s">
        <v>2915</v>
      </c>
      <c r="C296" s="279">
        <f t="shared" si="16"/>
        <v>334</v>
      </c>
      <c r="D296" s="558" t="s">
        <v>4651</v>
      </c>
      <c r="E296" s="329"/>
      <c r="F296" s="329"/>
      <c r="G296" s="329"/>
      <c r="H296" s="329"/>
      <c r="I296" s="329"/>
      <c r="J296" s="329"/>
      <c r="K296" s="329"/>
      <c r="L296" s="329"/>
      <c r="M296" s="329"/>
      <c r="N296" s="329"/>
      <c r="O296" s="329"/>
      <c r="P296" s="329"/>
      <c r="Q296" s="329"/>
      <c r="R296" s="329"/>
      <c r="S296" s="329"/>
      <c r="T296" s="329"/>
      <c r="U296" s="329"/>
      <c r="V296" s="329"/>
      <c r="W296" s="329"/>
      <c r="X296" s="329"/>
      <c r="Y296" s="329" t="s">
        <v>4660</v>
      </c>
      <c r="Z296" s="329"/>
      <c r="AA296" s="329"/>
      <c r="AB296" s="329"/>
      <c r="AC296" s="329"/>
      <c r="AD296" s="443"/>
      <c r="AE296" s="329"/>
      <c r="AF296" s="329"/>
      <c r="AG296" s="329"/>
      <c r="AH296" s="329"/>
      <c r="AI296" s="329"/>
      <c r="AJ296" s="329"/>
      <c r="AK296" s="329"/>
      <c r="AL296" s="329"/>
      <c r="AM296" s="329"/>
      <c r="AN296" s="329"/>
      <c r="AO296" s="329"/>
      <c r="AP296" s="329"/>
    </row>
    <row r="297" spans="1:42" ht="30" x14ac:dyDescent="0.25">
      <c r="A297" s="329"/>
      <c r="B297" s="329" t="s">
        <v>2917</v>
      </c>
      <c r="C297" s="279">
        <f t="shared" si="16"/>
        <v>128</v>
      </c>
      <c r="D297" s="558" t="s">
        <v>4652</v>
      </c>
      <c r="E297" s="329"/>
      <c r="F297" s="329"/>
      <c r="G297" s="329"/>
      <c r="H297" s="329"/>
      <c r="I297" s="329"/>
      <c r="J297" s="329"/>
      <c r="K297" s="329"/>
      <c r="L297" s="329"/>
      <c r="M297" s="329"/>
      <c r="N297" s="329"/>
      <c r="O297" s="329"/>
      <c r="P297" s="329"/>
      <c r="Q297" s="329"/>
      <c r="R297" s="329"/>
      <c r="S297" s="329"/>
      <c r="T297" s="329"/>
      <c r="U297" s="329"/>
      <c r="V297" s="329"/>
      <c r="W297" s="329"/>
      <c r="X297" s="329"/>
      <c r="Y297" s="329" t="s">
        <v>4661</v>
      </c>
      <c r="Z297" s="329"/>
      <c r="AA297" s="329"/>
      <c r="AB297" s="329"/>
      <c r="AC297" s="329"/>
      <c r="AD297" s="443"/>
      <c r="AE297" s="329"/>
      <c r="AF297" s="329"/>
      <c r="AG297" s="329"/>
      <c r="AH297" s="329"/>
      <c r="AI297" s="329"/>
      <c r="AJ297" s="329"/>
      <c r="AK297" s="329"/>
      <c r="AL297" s="329"/>
      <c r="AM297" s="329"/>
      <c r="AN297" s="329"/>
      <c r="AO297" s="329"/>
      <c r="AP297" s="329"/>
    </row>
    <row r="298" spans="1:42" ht="45" x14ac:dyDescent="0.25">
      <c r="A298" s="329"/>
      <c r="B298" s="329" t="s">
        <v>4372</v>
      </c>
      <c r="C298" s="279">
        <f t="shared" si="16"/>
        <v>1707</v>
      </c>
      <c r="D298" s="558" t="s">
        <v>4653</v>
      </c>
      <c r="E298" s="329"/>
      <c r="F298" s="329"/>
      <c r="G298" s="329"/>
      <c r="H298" s="329"/>
      <c r="I298" s="329"/>
      <c r="J298" s="329"/>
      <c r="K298" s="329"/>
      <c r="L298" s="329"/>
      <c r="M298" s="329"/>
      <c r="N298" s="329"/>
      <c r="O298" s="329"/>
      <c r="P298" s="329"/>
      <c r="Q298" s="329"/>
      <c r="R298" s="329"/>
      <c r="S298" s="329"/>
      <c r="T298" s="329"/>
      <c r="U298" s="329"/>
      <c r="V298" s="329"/>
      <c r="W298" s="329"/>
      <c r="X298" s="329"/>
      <c r="Y298" s="329" t="s">
        <v>4662</v>
      </c>
      <c r="Z298" s="329"/>
      <c r="AA298" s="329"/>
      <c r="AB298" s="329"/>
      <c r="AC298" s="329"/>
      <c r="AD298" s="443"/>
      <c r="AE298" s="329"/>
      <c r="AF298" s="329"/>
      <c r="AG298" s="329"/>
      <c r="AH298" s="329"/>
      <c r="AI298" s="329"/>
      <c r="AJ298" s="329"/>
      <c r="AK298" s="329"/>
      <c r="AL298" s="329"/>
      <c r="AM298" s="329"/>
      <c r="AN298" s="329"/>
      <c r="AO298" s="329"/>
      <c r="AP298" s="329"/>
    </row>
    <row r="299" spans="1:42" s="115" customFormat="1" ht="22.5" customHeight="1" x14ac:dyDescent="0.25">
      <c r="A299" s="185"/>
      <c r="B299" s="186" t="s">
        <v>4374</v>
      </c>
      <c r="C299" s="279">
        <f>ROUND(C255*1.05,0)</f>
        <v>128</v>
      </c>
      <c r="D299" s="558" t="s">
        <v>4667</v>
      </c>
      <c r="E299" s="350"/>
      <c r="F299" s="350"/>
      <c r="G299" s="350"/>
      <c r="H299" s="441"/>
      <c r="I299" s="442"/>
      <c r="J299" s="442"/>
      <c r="K299" s="442"/>
      <c r="L299" s="442"/>
      <c r="M299" s="442"/>
      <c r="N299" s="442"/>
      <c r="O299" s="442"/>
      <c r="P299" s="442"/>
      <c r="Q299" s="442"/>
      <c r="R299" s="442"/>
      <c r="S299" s="442"/>
      <c r="T299" s="442"/>
      <c r="U299" s="442"/>
      <c r="V299" s="442"/>
      <c r="W299" s="442"/>
      <c r="X299" s="442"/>
      <c r="Y299" s="566" t="s">
        <v>4667</v>
      </c>
      <c r="Z299" s="442"/>
      <c r="AA299" s="442"/>
      <c r="AB299" s="442"/>
      <c r="AC299" s="442"/>
      <c r="AD299" s="444"/>
      <c r="AE299" s="442"/>
      <c r="AF299" s="442"/>
      <c r="AG299" s="442"/>
      <c r="AH299" s="442"/>
      <c r="AI299" s="442"/>
      <c r="AJ299" s="442"/>
      <c r="AK299" s="442"/>
      <c r="AL299" s="442"/>
      <c r="AM299" s="442"/>
      <c r="AN299" s="442"/>
      <c r="AO299" s="442"/>
      <c r="AP299" s="442"/>
    </row>
    <row r="300" spans="1:42" x14ac:dyDescent="0.25">
      <c r="A300" s="185"/>
      <c r="B300" s="186" t="s">
        <v>2929</v>
      </c>
      <c r="C300" s="279">
        <v>256</v>
      </c>
      <c r="D300" s="558" t="s">
        <v>4668</v>
      </c>
      <c r="E300" s="329"/>
      <c r="F300" s="329"/>
      <c r="G300" s="329"/>
      <c r="H300" s="329"/>
      <c r="I300" s="329"/>
      <c r="J300" s="329"/>
      <c r="K300" s="329"/>
      <c r="L300" s="329"/>
      <c r="M300" s="329"/>
      <c r="N300" s="329"/>
      <c r="O300" s="329"/>
      <c r="P300" s="329"/>
      <c r="Q300" s="329"/>
      <c r="R300" s="329"/>
      <c r="S300" s="329"/>
      <c r="T300" s="329"/>
      <c r="U300" s="329"/>
      <c r="V300" s="329"/>
      <c r="W300" s="329"/>
      <c r="X300" s="329"/>
      <c r="Y300" s="566" t="s">
        <v>4668</v>
      </c>
      <c r="Z300" s="329"/>
      <c r="AA300" s="329"/>
      <c r="AB300" s="329"/>
      <c r="AC300" s="329"/>
      <c r="AD300" s="329"/>
      <c r="AE300" s="329"/>
      <c r="AF300" s="329"/>
      <c r="AG300" s="329"/>
      <c r="AH300" s="329"/>
      <c r="AI300" s="329"/>
      <c r="AJ300" s="329"/>
      <c r="AK300" s="329"/>
      <c r="AL300" s="329"/>
      <c r="AM300" s="329"/>
      <c r="AN300" s="329"/>
      <c r="AO300" s="329"/>
      <c r="AP300" s="329"/>
    </row>
    <row r="302" spans="1:42" ht="16.5" customHeight="1" x14ac:dyDescent="0.25">
      <c r="A302" s="629" t="s">
        <v>3865</v>
      </c>
      <c r="B302" s="629"/>
      <c r="C302" s="629"/>
      <c r="D302" s="629"/>
      <c r="E302" s="629"/>
      <c r="F302" s="629"/>
      <c r="G302" s="629"/>
      <c r="H302" s="629"/>
      <c r="I302" s="629"/>
      <c r="J302" s="629"/>
      <c r="K302" s="629"/>
      <c r="L302" s="629"/>
      <c r="M302" s="629"/>
      <c r="N302" s="629"/>
      <c r="O302" s="629"/>
      <c r="P302" s="629"/>
      <c r="Q302" s="629"/>
      <c r="R302" s="629"/>
      <c r="S302" s="629"/>
      <c r="T302" s="629"/>
      <c r="U302" s="629"/>
      <c r="V302" s="629"/>
      <c r="W302" s="629"/>
      <c r="X302" s="629"/>
      <c r="Y302" s="629"/>
      <c r="Z302" s="629"/>
      <c r="AA302" s="629"/>
      <c r="AB302" s="629"/>
      <c r="AC302" s="629"/>
      <c r="AD302" s="629"/>
      <c r="AE302" s="629"/>
      <c r="AF302" s="629"/>
      <c r="AG302" s="629"/>
      <c r="AH302" s="629"/>
      <c r="AI302" s="629"/>
      <c r="AJ302" s="629"/>
      <c r="AK302" s="629"/>
      <c r="AL302" s="629"/>
      <c r="AM302" s="629"/>
      <c r="AN302" s="629"/>
      <c r="AO302" s="629"/>
      <c r="AP302" s="629"/>
    </row>
  </sheetData>
  <mergeCells count="46">
    <mergeCell ref="A302:AP302"/>
    <mergeCell ref="A13:A15"/>
    <mergeCell ref="A260:A262"/>
    <mergeCell ref="B260:B262"/>
    <mergeCell ref="C260:C262"/>
    <mergeCell ref="A205:AP205"/>
    <mergeCell ref="A207:A209"/>
    <mergeCell ref="B207:B209"/>
    <mergeCell ref="C207:C209"/>
    <mergeCell ref="C110:C112"/>
    <mergeCell ref="A258:AP258"/>
    <mergeCell ref="A163:A165"/>
    <mergeCell ref="B163:B165"/>
    <mergeCell ref="C163:C165"/>
    <mergeCell ref="A64:AP64"/>
    <mergeCell ref="A66:A68"/>
    <mergeCell ref="Y163:AP163"/>
    <mergeCell ref="B66:B68"/>
    <mergeCell ref="C66:C68"/>
    <mergeCell ref="A108:AP108"/>
    <mergeCell ref="A110:A112"/>
    <mergeCell ref="A161:AP161"/>
    <mergeCell ref="D111:D112"/>
    <mergeCell ref="Y110:AP110"/>
    <mergeCell ref="Y111:Y112"/>
    <mergeCell ref="D66:X66"/>
    <mergeCell ref="D67:D68"/>
    <mergeCell ref="Y66:AP66"/>
    <mergeCell ref="Y67:Y68"/>
    <mergeCell ref="D110:X110"/>
    <mergeCell ref="D207:X207"/>
    <mergeCell ref="D208:D209"/>
    <mergeCell ref="D260:X260"/>
    <mergeCell ref="D261:D262"/>
    <mergeCell ref="A9:AP9"/>
    <mergeCell ref="A11:AP11"/>
    <mergeCell ref="C13:C15"/>
    <mergeCell ref="D13:X13"/>
    <mergeCell ref="D14:D15"/>
    <mergeCell ref="Y13:AP13"/>
    <mergeCell ref="Y14:Y15"/>
    <mergeCell ref="D163:X163"/>
    <mergeCell ref="D164:D165"/>
    <mergeCell ref="Y164:Y165"/>
    <mergeCell ref="B110:B112"/>
    <mergeCell ref="B13:B15"/>
  </mergeCells>
  <conditionalFormatting sqref="A1">
    <cfRule type="duplicateValues" dxfId="11" priority="147"/>
  </conditionalFormatting>
  <conditionalFormatting sqref="A2">
    <cfRule type="duplicateValues" dxfId="10" priority="148"/>
  </conditionalFormatting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5EAF5-CC21-4ABC-90FD-2F8D87752361}">
  <dimension ref="A1:BM68"/>
  <sheetViews>
    <sheetView zoomScale="40" zoomScaleNormal="40" workbookViewId="0">
      <selection activeCell="H17" sqref="H17"/>
    </sheetView>
  </sheetViews>
  <sheetFormatPr defaultRowHeight="12.75" x14ac:dyDescent="0.2"/>
  <cols>
    <col min="1" max="1" width="14" style="156" customWidth="1"/>
    <col min="2" max="2" width="49.7109375" style="537" customWidth="1"/>
    <col min="3" max="3" width="9.140625" style="433"/>
    <col min="4" max="66" width="16.140625" style="156" customWidth="1"/>
    <col min="67" max="16384" width="9.140625" style="156"/>
  </cols>
  <sheetData>
    <row r="1" spans="1:65" s="424" customFormat="1" x14ac:dyDescent="0.2">
      <c r="A1" s="420" t="s">
        <v>3744</v>
      </c>
      <c r="B1" s="421"/>
      <c r="C1" s="431"/>
      <c r="D1" s="422"/>
      <c r="E1" s="422"/>
      <c r="F1" s="423"/>
      <c r="G1" s="423"/>
      <c r="H1" s="423"/>
      <c r="I1" s="423"/>
    </row>
    <row r="2" spans="1:65" s="424" customFormat="1" x14ac:dyDescent="0.2">
      <c r="A2" s="425" t="s">
        <v>3771</v>
      </c>
      <c r="B2" s="421"/>
      <c r="C2" s="432"/>
      <c r="D2" s="425"/>
      <c r="E2" s="425"/>
      <c r="I2" s="423"/>
    </row>
    <row r="3" spans="1:65" s="428" customFormat="1" x14ac:dyDescent="0.2">
      <c r="A3" s="426"/>
      <c r="B3" s="427"/>
      <c r="C3" s="433"/>
      <c r="D3" s="426"/>
      <c r="E3" s="426"/>
      <c r="F3" s="426"/>
      <c r="G3" s="426"/>
      <c r="H3" s="426"/>
      <c r="I3" s="426"/>
      <c r="BM3" s="80" t="s">
        <v>3867</v>
      </c>
    </row>
    <row r="4" spans="1:65" s="428" customFormat="1" x14ac:dyDescent="0.2">
      <c r="A4" s="429"/>
      <c r="B4" s="419"/>
      <c r="C4" s="378"/>
      <c r="D4" s="251"/>
      <c r="E4" s="251"/>
      <c r="F4" s="205"/>
      <c r="G4" s="251"/>
      <c r="H4" s="251"/>
      <c r="BM4" s="80" t="s">
        <v>1</v>
      </c>
    </row>
    <row r="5" spans="1:65" s="428" customFormat="1" x14ac:dyDescent="0.2">
      <c r="A5" s="429"/>
      <c r="B5" s="419"/>
      <c r="C5" s="378"/>
      <c r="D5" s="251"/>
      <c r="E5" s="251"/>
      <c r="F5" s="205"/>
      <c r="G5" s="251"/>
      <c r="H5" s="251"/>
      <c r="BM5" s="80" t="s">
        <v>3747</v>
      </c>
    </row>
    <row r="6" spans="1:65" s="428" customFormat="1" x14ac:dyDescent="0.2">
      <c r="B6" s="419"/>
      <c r="C6" s="378"/>
      <c r="D6" s="426"/>
      <c r="E6" s="251"/>
      <c r="F6" s="205"/>
      <c r="G6" s="251"/>
      <c r="H6" s="251"/>
      <c r="BM6" s="80" t="s">
        <v>3763</v>
      </c>
    </row>
    <row r="7" spans="1:65" s="428" customFormat="1" x14ac:dyDescent="0.2">
      <c r="A7" s="429"/>
      <c r="B7" s="419"/>
      <c r="C7" s="378"/>
      <c r="D7" s="426"/>
      <c r="E7" s="251"/>
      <c r="F7" s="205"/>
      <c r="G7" s="251"/>
      <c r="H7" s="251"/>
      <c r="BM7" s="80"/>
    </row>
    <row r="8" spans="1:65" s="428" customFormat="1" ht="15.75" x14ac:dyDescent="0.25">
      <c r="A8" s="725" t="s">
        <v>4442</v>
      </c>
      <c r="B8" s="725"/>
      <c r="C8" s="725"/>
      <c r="D8" s="725"/>
      <c r="E8" s="725"/>
      <c r="F8" s="725"/>
      <c r="G8" s="725"/>
      <c r="H8" s="725"/>
      <c r="I8" s="725"/>
      <c r="J8" s="725"/>
      <c r="K8" s="725"/>
      <c r="L8" s="725"/>
      <c r="M8" s="725"/>
      <c r="N8" s="725"/>
      <c r="O8" s="725"/>
      <c r="P8" s="725"/>
      <c r="Q8" s="725"/>
      <c r="R8" s="725"/>
      <c r="S8" s="725"/>
      <c r="T8" s="725"/>
      <c r="U8" s="725"/>
      <c r="V8" s="725"/>
      <c r="W8" s="725"/>
      <c r="X8" s="725"/>
      <c r="Y8" s="725"/>
      <c r="Z8" s="725"/>
      <c r="AA8" s="725"/>
      <c r="AB8" s="725"/>
      <c r="AC8" s="725"/>
      <c r="AD8" s="725"/>
      <c r="AE8" s="725"/>
      <c r="AF8" s="725"/>
      <c r="AG8" s="725"/>
      <c r="AH8" s="725"/>
      <c r="AI8" s="725"/>
      <c r="AJ8" s="725"/>
      <c r="AK8" s="725"/>
      <c r="AL8" s="725"/>
      <c r="AM8" s="725"/>
      <c r="AN8" s="725"/>
      <c r="AO8" s="725"/>
      <c r="AP8" s="725"/>
      <c r="AQ8" s="725"/>
      <c r="AR8" s="725"/>
      <c r="AS8" s="725"/>
      <c r="AT8" s="725"/>
      <c r="AU8" s="725"/>
      <c r="AV8" s="725"/>
      <c r="AW8" s="725"/>
      <c r="AX8" s="725"/>
      <c r="AY8" s="725"/>
      <c r="AZ8" s="725"/>
      <c r="BA8" s="725"/>
      <c r="BB8" s="725"/>
      <c r="BC8" s="725"/>
      <c r="BD8" s="725"/>
      <c r="BE8" s="725"/>
      <c r="BF8" s="725"/>
      <c r="BG8" s="725"/>
      <c r="BH8" s="725"/>
      <c r="BI8" s="725"/>
      <c r="BJ8" s="725"/>
      <c r="BK8" s="725"/>
      <c r="BL8" s="725"/>
      <c r="BM8" s="725"/>
    </row>
    <row r="9" spans="1:65" s="428" customFormat="1" ht="15.75" x14ac:dyDescent="0.25">
      <c r="A9" s="464"/>
      <c r="B9" s="464"/>
      <c r="C9" s="464"/>
      <c r="D9" s="464"/>
      <c r="E9" s="464"/>
      <c r="F9" s="464"/>
      <c r="G9" s="464"/>
      <c r="H9" s="464"/>
      <c r="I9" s="464"/>
      <c r="J9" s="464"/>
      <c r="K9" s="464"/>
      <c r="L9" s="464"/>
      <c r="M9" s="464"/>
      <c r="N9" s="464"/>
      <c r="O9" s="464"/>
      <c r="P9" s="464"/>
      <c r="Q9" s="464"/>
      <c r="R9" s="464"/>
      <c r="S9" s="464"/>
      <c r="T9" s="464"/>
      <c r="U9" s="464"/>
      <c r="V9" s="464"/>
      <c r="W9" s="464"/>
      <c r="X9" s="464"/>
      <c r="Y9" s="464"/>
      <c r="Z9" s="464"/>
      <c r="AA9" s="464"/>
      <c r="AB9" s="464"/>
      <c r="AC9" s="464"/>
      <c r="AD9" s="464"/>
      <c r="AE9" s="464"/>
      <c r="AF9" s="464"/>
      <c r="AG9" s="464"/>
      <c r="AH9" s="464"/>
      <c r="AI9" s="464"/>
      <c r="AJ9" s="464"/>
      <c r="AK9" s="464"/>
      <c r="AL9" s="464"/>
      <c r="AM9" s="464"/>
      <c r="AN9" s="464"/>
      <c r="AO9" s="464"/>
      <c r="AP9" s="464"/>
      <c r="AQ9" s="464"/>
      <c r="AR9" s="464"/>
      <c r="AS9" s="464"/>
      <c r="AT9" s="464"/>
      <c r="AU9" s="464"/>
      <c r="AV9" s="464"/>
      <c r="AW9" s="464"/>
      <c r="AX9" s="464"/>
      <c r="AY9" s="464"/>
      <c r="AZ9" s="464"/>
      <c r="BA9" s="464"/>
      <c r="BB9" s="464"/>
      <c r="BC9" s="464"/>
      <c r="BD9" s="464"/>
      <c r="BE9" s="464"/>
      <c r="BF9" s="464"/>
      <c r="BG9" s="464"/>
      <c r="BH9" s="464"/>
      <c r="BI9" s="464"/>
      <c r="BJ9" s="464"/>
      <c r="BK9" s="464"/>
      <c r="BL9" s="464"/>
      <c r="BM9" s="464"/>
    </row>
    <row r="10" spans="1:65" s="428" customFormat="1" ht="15.75" x14ac:dyDescent="0.25">
      <c r="A10" s="725" t="s">
        <v>3248</v>
      </c>
      <c r="B10" s="725"/>
      <c r="C10" s="725"/>
      <c r="D10" s="725"/>
      <c r="E10" s="725"/>
      <c r="F10" s="725"/>
      <c r="G10" s="725"/>
      <c r="H10" s="725"/>
      <c r="I10" s="725"/>
      <c r="J10" s="725"/>
      <c r="K10" s="725"/>
      <c r="L10" s="725"/>
      <c r="M10" s="725"/>
      <c r="N10" s="725"/>
      <c r="O10" s="725"/>
      <c r="P10" s="725"/>
      <c r="Q10" s="725"/>
      <c r="R10" s="725"/>
      <c r="S10" s="725"/>
      <c r="T10" s="725"/>
      <c r="U10" s="725"/>
      <c r="V10" s="725"/>
      <c r="W10" s="725"/>
      <c r="X10" s="725"/>
      <c r="Y10" s="725"/>
      <c r="Z10" s="725"/>
      <c r="AA10" s="725"/>
      <c r="AB10" s="725"/>
      <c r="AC10" s="725"/>
      <c r="AD10" s="725"/>
      <c r="AE10" s="725"/>
      <c r="AF10" s="725"/>
      <c r="AG10" s="725"/>
      <c r="AH10" s="725"/>
      <c r="AI10" s="725"/>
      <c r="AJ10" s="725"/>
      <c r="AK10" s="725"/>
      <c r="AL10" s="725"/>
      <c r="AM10" s="725"/>
      <c r="AN10" s="725"/>
      <c r="AO10" s="725"/>
      <c r="AP10" s="725"/>
      <c r="AQ10" s="725"/>
      <c r="AR10" s="725"/>
      <c r="AS10" s="725"/>
      <c r="AT10" s="725"/>
      <c r="AU10" s="725"/>
      <c r="AV10" s="725"/>
      <c r="AW10" s="725"/>
      <c r="AX10" s="725"/>
      <c r="AY10" s="725"/>
      <c r="AZ10" s="725"/>
      <c r="BA10" s="725"/>
      <c r="BB10" s="725"/>
      <c r="BC10" s="725"/>
      <c r="BD10" s="725"/>
      <c r="BE10" s="725"/>
      <c r="BF10" s="725"/>
      <c r="BG10" s="725"/>
      <c r="BH10" s="725"/>
      <c r="BI10" s="725"/>
      <c r="BJ10" s="725"/>
      <c r="BK10" s="725"/>
      <c r="BL10" s="725"/>
      <c r="BM10" s="725"/>
    </row>
    <row r="11" spans="1:65" s="428" customFormat="1" x14ac:dyDescent="0.2">
      <c r="A11" s="430"/>
      <c r="B11" s="419"/>
      <c r="C11" s="378"/>
      <c r="D11" s="426"/>
      <c r="E11" s="251"/>
      <c r="F11" s="205"/>
      <c r="G11" s="251"/>
      <c r="H11" s="251"/>
    </row>
    <row r="12" spans="1:65" x14ac:dyDescent="0.2">
      <c r="A12" s="710" t="s">
        <v>1025</v>
      </c>
      <c r="B12" s="710" t="s">
        <v>2357</v>
      </c>
      <c r="C12" s="710" t="s">
        <v>2065</v>
      </c>
      <c r="D12" s="726" t="s">
        <v>3875</v>
      </c>
      <c r="E12" s="726"/>
      <c r="F12" s="726"/>
      <c r="G12" s="726"/>
      <c r="H12" s="726"/>
      <c r="I12" s="726"/>
      <c r="J12" s="726"/>
      <c r="K12" s="726"/>
      <c r="L12" s="726"/>
      <c r="M12" s="726"/>
      <c r="N12" s="726"/>
      <c r="O12" s="726"/>
      <c r="P12" s="726"/>
      <c r="Q12" s="726"/>
      <c r="R12" s="726"/>
      <c r="S12" s="726"/>
      <c r="T12" s="726"/>
      <c r="U12" s="726"/>
      <c r="V12" s="726"/>
      <c r="W12" s="726"/>
      <c r="X12" s="726"/>
      <c r="Y12" s="726"/>
      <c r="Z12" s="726"/>
      <c r="AA12" s="726"/>
      <c r="AB12" s="726"/>
      <c r="AC12" s="726"/>
      <c r="AD12" s="726"/>
      <c r="AE12" s="726"/>
      <c r="AF12" s="726"/>
      <c r="AG12" s="726"/>
      <c r="AH12" s="726"/>
      <c r="AI12" s="726" t="s">
        <v>3876</v>
      </c>
      <c r="AJ12" s="726"/>
      <c r="AK12" s="726"/>
      <c r="AL12" s="726"/>
      <c r="AM12" s="726"/>
      <c r="AN12" s="726"/>
      <c r="AO12" s="726"/>
      <c r="AP12" s="726"/>
      <c r="AQ12" s="726"/>
      <c r="AR12" s="726"/>
      <c r="AS12" s="726"/>
      <c r="AT12" s="726"/>
      <c r="AU12" s="726"/>
      <c r="AV12" s="726"/>
      <c r="AW12" s="726"/>
      <c r="AX12" s="726"/>
      <c r="AY12" s="726"/>
      <c r="AZ12" s="726"/>
      <c r="BA12" s="726"/>
      <c r="BB12" s="726"/>
      <c r="BC12" s="726"/>
      <c r="BD12" s="726"/>
      <c r="BE12" s="726"/>
      <c r="BF12" s="726"/>
      <c r="BG12" s="726"/>
      <c r="BH12" s="726"/>
      <c r="BI12" s="726"/>
      <c r="BJ12" s="726"/>
      <c r="BK12" s="726"/>
      <c r="BL12" s="726"/>
      <c r="BM12" s="726"/>
    </row>
    <row r="13" spans="1:65" x14ac:dyDescent="0.2">
      <c r="A13" s="711"/>
      <c r="B13" s="711"/>
      <c r="C13" s="711"/>
      <c r="D13" s="218" t="s">
        <v>2932</v>
      </c>
      <c r="E13" s="218" t="s">
        <v>2935</v>
      </c>
      <c r="F13" s="218" t="s">
        <v>2938</v>
      </c>
      <c r="G13" s="218" t="s">
        <v>2941</v>
      </c>
      <c r="H13" s="218" t="s">
        <v>2944</v>
      </c>
      <c r="I13" s="218" t="s">
        <v>2947</v>
      </c>
      <c r="J13" s="218" t="s">
        <v>2950</v>
      </c>
      <c r="K13" s="218" t="s">
        <v>2953</v>
      </c>
      <c r="L13" s="218" t="s">
        <v>2956</v>
      </c>
      <c r="M13" s="218" t="s">
        <v>2959</v>
      </c>
      <c r="N13" s="218" t="s">
        <v>2962</v>
      </c>
      <c r="O13" s="218" t="s">
        <v>2965</v>
      </c>
      <c r="P13" s="218" t="s">
        <v>2968</v>
      </c>
      <c r="Q13" s="218" t="s">
        <v>2971</v>
      </c>
      <c r="R13" s="218" t="s">
        <v>2974</v>
      </c>
      <c r="S13" s="218" t="s">
        <v>2977</v>
      </c>
      <c r="T13" s="218" t="s">
        <v>2980</v>
      </c>
      <c r="U13" s="218" t="s">
        <v>2983</v>
      </c>
      <c r="V13" s="218" t="s">
        <v>2986</v>
      </c>
      <c r="W13" s="218" t="s">
        <v>2989</v>
      </c>
      <c r="X13" s="218" t="s">
        <v>2992</v>
      </c>
      <c r="Y13" s="218" t="s">
        <v>2995</v>
      </c>
      <c r="Z13" s="218" t="s">
        <v>2998</v>
      </c>
      <c r="AA13" s="218" t="s">
        <v>3001</v>
      </c>
      <c r="AB13" s="218" t="s">
        <v>3004</v>
      </c>
      <c r="AC13" s="218" t="s">
        <v>3007</v>
      </c>
      <c r="AD13" s="218" t="s">
        <v>3010</v>
      </c>
      <c r="AE13" s="218" t="s">
        <v>3013</v>
      </c>
      <c r="AF13" s="218" t="s">
        <v>3016</v>
      </c>
      <c r="AG13" s="218" t="s">
        <v>3019</v>
      </c>
      <c r="AH13" s="218" t="s">
        <v>3022</v>
      </c>
      <c r="AI13" s="218" t="s">
        <v>2933</v>
      </c>
      <c r="AJ13" s="218" t="s">
        <v>2936</v>
      </c>
      <c r="AK13" s="218" t="s">
        <v>2939</v>
      </c>
      <c r="AL13" s="218" t="s">
        <v>2942</v>
      </c>
      <c r="AM13" s="218" t="s">
        <v>2945</v>
      </c>
      <c r="AN13" s="218" t="s">
        <v>2948</v>
      </c>
      <c r="AO13" s="218" t="s">
        <v>2951</v>
      </c>
      <c r="AP13" s="218" t="s">
        <v>2954</v>
      </c>
      <c r="AQ13" s="218" t="s">
        <v>2957</v>
      </c>
      <c r="AR13" s="218" t="s">
        <v>2960</v>
      </c>
      <c r="AS13" s="218" t="s">
        <v>2963</v>
      </c>
      <c r="AT13" s="218" t="s">
        <v>2966</v>
      </c>
      <c r="AU13" s="218" t="s">
        <v>2969</v>
      </c>
      <c r="AV13" s="218" t="s">
        <v>2972</v>
      </c>
      <c r="AW13" s="218" t="s">
        <v>2975</v>
      </c>
      <c r="AX13" s="218" t="s">
        <v>2978</v>
      </c>
      <c r="AY13" s="218" t="s">
        <v>2981</v>
      </c>
      <c r="AZ13" s="218" t="s">
        <v>2984</v>
      </c>
      <c r="BA13" s="218" t="s">
        <v>2987</v>
      </c>
      <c r="BB13" s="218" t="s">
        <v>2990</v>
      </c>
      <c r="BC13" s="218" t="s">
        <v>2993</v>
      </c>
      <c r="BD13" s="218" t="s">
        <v>2996</v>
      </c>
      <c r="BE13" s="218" t="s">
        <v>2999</v>
      </c>
      <c r="BF13" s="218" t="s">
        <v>3002</v>
      </c>
      <c r="BG13" s="218" t="s">
        <v>3005</v>
      </c>
      <c r="BH13" s="218" t="s">
        <v>3008</v>
      </c>
      <c r="BI13" s="218" t="s">
        <v>3011</v>
      </c>
      <c r="BJ13" s="218" t="s">
        <v>3014</v>
      </c>
      <c r="BK13" s="218" t="s">
        <v>3017</v>
      </c>
      <c r="BL13" s="218" t="s">
        <v>3020</v>
      </c>
      <c r="BM13" s="218" t="s">
        <v>3023</v>
      </c>
    </row>
    <row r="14" spans="1:65" ht="63.75" x14ac:dyDescent="0.2">
      <c r="A14" s="712"/>
      <c r="B14" s="712"/>
      <c r="C14" s="712"/>
      <c r="D14" s="229" t="s">
        <v>2931</v>
      </c>
      <c r="E14" s="229" t="s">
        <v>2934</v>
      </c>
      <c r="F14" s="229" t="s">
        <v>2937</v>
      </c>
      <c r="G14" s="229" t="s">
        <v>2940</v>
      </c>
      <c r="H14" s="229" t="s">
        <v>2943</v>
      </c>
      <c r="I14" s="229" t="s">
        <v>2946</v>
      </c>
      <c r="J14" s="229" t="s">
        <v>2949</v>
      </c>
      <c r="K14" s="229" t="s">
        <v>2952</v>
      </c>
      <c r="L14" s="229" t="s">
        <v>2955</v>
      </c>
      <c r="M14" s="229" t="s">
        <v>2958</v>
      </c>
      <c r="N14" s="229" t="s">
        <v>2961</v>
      </c>
      <c r="O14" s="229" t="s">
        <v>2964</v>
      </c>
      <c r="P14" s="229" t="s">
        <v>2967</v>
      </c>
      <c r="Q14" s="229" t="s">
        <v>2970</v>
      </c>
      <c r="R14" s="229" t="s">
        <v>2973</v>
      </c>
      <c r="S14" s="229" t="s">
        <v>2976</v>
      </c>
      <c r="T14" s="229" t="s">
        <v>2979</v>
      </c>
      <c r="U14" s="229" t="s">
        <v>2982</v>
      </c>
      <c r="V14" s="229" t="s">
        <v>2985</v>
      </c>
      <c r="W14" s="229" t="s">
        <v>2988</v>
      </c>
      <c r="X14" s="229" t="s">
        <v>2991</v>
      </c>
      <c r="Y14" s="229" t="s">
        <v>2994</v>
      </c>
      <c r="Z14" s="229" t="s">
        <v>2997</v>
      </c>
      <c r="AA14" s="229" t="s">
        <v>3000</v>
      </c>
      <c r="AB14" s="229" t="s">
        <v>3003</v>
      </c>
      <c r="AC14" s="229" t="s">
        <v>3006</v>
      </c>
      <c r="AD14" s="229" t="s">
        <v>3009</v>
      </c>
      <c r="AE14" s="229" t="s">
        <v>3012</v>
      </c>
      <c r="AF14" s="229" t="s">
        <v>3015</v>
      </c>
      <c r="AG14" s="229" t="s">
        <v>3018</v>
      </c>
      <c r="AH14" s="229" t="s">
        <v>3021</v>
      </c>
      <c r="AI14" s="229" t="s">
        <v>2931</v>
      </c>
      <c r="AJ14" s="229" t="s">
        <v>2934</v>
      </c>
      <c r="AK14" s="229" t="s">
        <v>2937</v>
      </c>
      <c r="AL14" s="229" t="s">
        <v>2940</v>
      </c>
      <c r="AM14" s="229" t="s">
        <v>2943</v>
      </c>
      <c r="AN14" s="229" t="s">
        <v>2946</v>
      </c>
      <c r="AO14" s="229" t="s">
        <v>2949</v>
      </c>
      <c r="AP14" s="229" t="s">
        <v>2952</v>
      </c>
      <c r="AQ14" s="229" t="s">
        <v>2955</v>
      </c>
      <c r="AR14" s="229" t="s">
        <v>2958</v>
      </c>
      <c r="AS14" s="229" t="s">
        <v>2961</v>
      </c>
      <c r="AT14" s="229" t="s">
        <v>2964</v>
      </c>
      <c r="AU14" s="229" t="s">
        <v>2967</v>
      </c>
      <c r="AV14" s="229" t="s">
        <v>2970</v>
      </c>
      <c r="AW14" s="229" t="s">
        <v>2973</v>
      </c>
      <c r="AX14" s="229" t="s">
        <v>2976</v>
      </c>
      <c r="AY14" s="229" t="s">
        <v>2979</v>
      </c>
      <c r="AZ14" s="229" t="s">
        <v>2982</v>
      </c>
      <c r="BA14" s="229" t="s">
        <v>2985</v>
      </c>
      <c r="BB14" s="229" t="s">
        <v>2988</v>
      </c>
      <c r="BC14" s="229" t="s">
        <v>2991</v>
      </c>
      <c r="BD14" s="229" t="s">
        <v>2994</v>
      </c>
      <c r="BE14" s="229" t="s">
        <v>2997</v>
      </c>
      <c r="BF14" s="229" t="s">
        <v>3000</v>
      </c>
      <c r="BG14" s="229" t="s">
        <v>3003</v>
      </c>
      <c r="BH14" s="229" t="s">
        <v>3006</v>
      </c>
      <c r="BI14" s="229" t="s">
        <v>3009</v>
      </c>
      <c r="BJ14" s="229" t="s">
        <v>3012</v>
      </c>
      <c r="BK14" s="229" t="s">
        <v>3015</v>
      </c>
      <c r="BL14" s="229" t="s">
        <v>3018</v>
      </c>
      <c r="BM14" s="229" t="s">
        <v>3021</v>
      </c>
    </row>
    <row r="15" spans="1:65" ht="38.25" x14ac:dyDescent="0.2">
      <c r="A15" s="529"/>
      <c r="B15" s="530" t="s">
        <v>3877</v>
      </c>
      <c r="C15" s="5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  <c r="AG15" s="229"/>
      <c r="AH15" s="229"/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29"/>
      <c r="BA15" s="229"/>
      <c r="BB15" s="229"/>
      <c r="BC15" s="229"/>
      <c r="BD15" s="229"/>
      <c r="BE15" s="229"/>
      <c r="BF15" s="229"/>
      <c r="BG15" s="229"/>
      <c r="BH15" s="229"/>
      <c r="BI15" s="229"/>
      <c r="BJ15" s="229"/>
      <c r="BK15" s="229"/>
      <c r="BL15" s="229"/>
      <c r="BM15" s="229"/>
    </row>
    <row r="16" spans="1:65" ht="25.5" x14ac:dyDescent="0.2">
      <c r="A16" s="531" t="s">
        <v>4498</v>
      </c>
      <c r="B16" s="532" t="s">
        <v>242</v>
      </c>
      <c r="C16" s="465">
        <v>318</v>
      </c>
      <c r="D16" s="376" t="s">
        <v>3396</v>
      </c>
      <c r="E16" s="376" t="s">
        <v>3396</v>
      </c>
      <c r="F16" s="376" t="s">
        <v>3396</v>
      </c>
      <c r="G16" s="376" t="s">
        <v>3396</v>
      </c>
      <c r="H16" s="376" t="s">
        <v>3396</v>
      </c>
      <c r="I16" s="376" t="s">
        <v>3396</v>
      </c>
      <c r="J16" s="376" t="s">
        <v>3396</v>
      </c>
      <c r="K16" s="376" t="s">
        <v>3396</v>
      </c>
      <c r="L16" s="376" t="s">
        <v>3396</v>
      </c>
      <c r="M16" s="376" t="s">
        <v>3396</v>
      </c>
      <c r="N16" s="376" t="s">
        <v>3396</v>
      </c>
      <c r="O16" s="376" t="s">
        <v>3396</v>
      </c>
      <c r="P16" s="376" t="s">
        <v>3396</v>
      </c>
      <c r="Q16" s="376" t="s">
        <v>3396</v>
      </c>
      <c r="R16" s="376" t="s">
        <v>3396</v>
      </c>
      <c r="S16" s="376" t="s">
        <v>3396</v>
      </c>
      <c r="T16" s="376" t="s">
        <v>3396</v>
      </c>
      <c r="U16" s="376" t="s">
        <v>3396</v>
      </c>
      <c r="V16" s="376" t="s">
        <v>3396</v>
      </c>
      <c r="W16" s="376" t="s">
        <v>3396</v>
      </c>
      <c r="X16" s="376" t="s">
        <v>3396</v>
      </c>
      <c r="Y16" s="376" t="s">
        <v>3396</v>
      </c>
      <c r="Z16" s="376" t="s">
        <v>3396</v>
      </c>
      <c r="AA16" s="376" t="s">
        <v>3396</v>
      </c>
      <c r="AB16" s="376" t="s">
        <v>3396</v>
      </c>
      <c r="AC16" s="376" t="s">
        <v>3396</v>
      </c>
      <c r="AD16" s="376" t="s">
        <v>3396</v>
      </c>
      <c r="AE16" s="376" t="s">
        <v>3396</v>
      </c>
      <c r="AF16" s="376" t="s">
        <v>3396</v>
      </c>
      <c r="AG16" s="376" t="s">
        <v>3396</v>
      </c>
      <c r="AH16" s="376" t="s">
        <v>3396</v>
      </c>
      <c r="AI16" s="376" t="s">
        <v>3396</v>
      </c>
      <c r="AJ16" s="376" t="s">
        <v>3396</v>
      </c>
      <c r="AK16" s="376" t="s">
        <v>3396</v>
      </c>
      <c r="AL16" s="376" t="s">
        <v>3396</v>
      </c>
      <c r="AM16" s="376" t="s">
        <v>3396</v>
      </c>
      <c r="AN16" s="376" t="s">
        <v>3396</v>
      </c>
      <c r="AO16" s="376" t="s">
        <v>3396</v>
      </c>
      <c r="AP16" s="376" t="s">
        <v>3396</v>
      </c>
      <c r="AQ16" s="376" t="s">
        <v>3396</v>
      </c>
      <c r="AR16" s="376" t="s">
        <v>3396</v>
      </c>
      <c r="AS16" s="376" t="s">
        <v>3396</v>
      </c>
      <c r="AT16" s="376" t="s">
        <v>3396</v>
      </c>
      <c r="AU16" s="376" t="s">
        <v>3396</v>
      </c>
      <c r="AV16" s="376" t="s">
        <v>3396</v>
      </c>
      <c r="AW16" s="376" t="s">
        <v>3396</v>
      </c>
      <c r="AX16" s="376" t="s">
        <v>3396</v>
      </c>
      <c r="AY16" s="376" t="s">
        <v>3396</v>
      </c>
      <c r="AZ16" s="376" t="s">
        <v>3396</v>
      </c>
      <c r="BA16" s="376" t="s">
        <v>3396</v>
      </c>
      <c r="BB16" s="376" t="s">
        <v>3396</v>
      </c>
      <c r="BC16" s="376" t="s">
        <v>3396</v>
      </c>
      <c r="BD16" s="376" t="s">
        <v>3396</v>
      </c>
      <c r="BE16" s="376" t="s">
        <v>3396</v>
      </c>
      <c r="BF16" s="376" t="s">
        <v>3396</v>
      </c>
      <c r="BG16" s="376" t="s">
        <v>3396</v>
      </c>
      <c r="BH16" s="376" t="s">
        <v>3396</v>
      </c>
      <c r="BI16" s="376" t="s">
        <v>3396</v>
      </c>
      <c r="BJ16" s="376" t="s">
        <v>3396</v>
      </c>
      <c r="BK16" s="376" t="s">
        <v>3396</v>
      </c>
      <c r="BL16" s="376" t="s">
        <v>3396</v>
      </c>
      <c r="BM16" s="376" t="s">
        <v>3396</v>
      </c>
    </row>
    <row r="17" spans="1:65" ht="25.5" x14ac:dyDescent="0.2">
      <c r="A17" s="531" t="s">
        <v>4499</v>
      </c>
      <c r="B17" s="532" t="s">
        <v>232</v>
      </c>
      <c r="C17" s="465">
        <v>466</v>
      </c>
      <c r="D17" s="376"/>
      <c r="E17" s="376"/>
      <c r="F17" s="376"/>
      <c r="G17" s="376" t="s">
        <v>3396</v>
      </c>
      <c r="H17" s="376"/>
      <c r="I17" s="376"/>
      <c r="J17" s="376"/>
      <c r="K17" s="376"/>
      <c r="L17" s="376"/>
      <c r="M17" s="376"/>
      <c r="N17" s="376"/>
      <c r="O17" s="376"/>
      <c r="P17" s="376" t="s">
        <v>3396</v>
      </c>
      <c r="Q17" s="376"/>
      <c r="R17" s="376" t="s">
        <v>3396</v>
      </c>
      <c r="S17" s="376"/>
      <c r="T17" s="376" t="s">
        <v>3396</v>
      </c>
      <c r="U17" s="376"/>
      <c r="V17" s="376"/>
      <c r="W17" s="376" t="s">
        <v>3396</v>
      </c>
      <c r="X17" s="376" t="s">
        <v>3396</v>
      </c>
      <c r="Y17" s="376"/>
      <c r="Z17" s="376"/>
      <c r="AA17" s="376" t="s">
        <v>3396</v>
      </c>
      <c r="AB17" s="376"/>
      <c r="AC17" s="376"/>
      <c r="AD17" s="376"/>
      <c r="AE17" s="376"/>
      <c r="AF17" s="376" t="s">
        <v>3396</v>
      </c>
      <c r="AG17" s="376" t="s">
        <v>3396</v>
      </c>
      <c r="AH17" s="376" t="s">
        <v>3396</v>
      </c>
      <c r="AI17" s="376"/>
      <c r="AJ17" s="376"/>
      <c r="AK17" s="376"/>
      <c r="AL17" s="376" t="s">
        <v>3396</v>
      </c>
      <c r="AM17" s="376"/>
      <c r="AN17" s="376"/>
      <c r="AO17" s="376"/>
      <c r="AP17" s="376"/>
      <c r="AQ17" s="376"/>
      <c r="AR17" s="376"/>
      <c r="AS17" s="376"/>
      <c r="AT17" s="376"/>
      <c r="AU17" s="376" t="s">
        <v>3396</v>
      </c>
      <c r="AV17" s="376"/>
      <c r="AW17" s="376" t="s">
        <v>3396</v>
      </c>
      <c r="AX17" s="376"/>
      <c r="AY17" s="376" t="s">
        <v>3396</v>
      </c>
      <c r="AZ17" s="376"/>
      <c r="BA17" s="376"/>
      <c r="BB17" s="376" t="s">
        <v>3396</v>
      </c>
      <c r="BC17" s="376" t="s">
        <v>3396</v>
      </c>
      <c r="BD17" s="376"/>
      <c r="BE17" s="376"/>
      <c r="BF17" s="376" t="s">
        <v>3396</v>
      </c>
      <c r="BG17" s="376"/>
      <c r="BH17" s="376"/>
      <c r="BI17" s="376"/>
      <c r="BJ17" s="376"/>
      <c r="BK17" s="376" t="s">
        <v>3396</v>
      </c>
      <c r="BL17" s="376" t="s">
        <v>3396</v>
      </c>
      <c r="BM17" s="376" t="s">
        <v>3396</v>
      </c>
    </row>
    <row r="18" spans="1:65" ht="25.5" x14ac:dyDescent="0.2">
      <c r="A18" s="531" t="s">
        <v>4500</v>
      </c>
      <c r="B18" s="532" t="s">
        <v>210</v>
      </c>
      <c r="C18" s="465">
        <v>567</v>
      </c>
      <c r="D18" s="376"/>
      <c r="E18" s="376" t="s">
        <v>3396</v>
      </c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 t="s">
        <v>3396</v>
      </c>
      <c r="Q18" s="376"/>
      <c r="R18" s="376"/>
      <c r="S18" s="376"/>
      <c r="T18" s="376" t="s">
        <v>3396</v>
      </c>
      <c r="U18" s="376"/>
      <c r="V18" s="376"/>
      <c r="W18" s="376" t="s">
        <v>3396</v>
      </c>
      <c r="X18" s="376"/>
      <c r="Y18" s="376"/>
      <c r="Z18" s="376"/>
      <c r="AA18" s="376" t="s">
        <v>3396</v>
      </c>
      <c r="AB18" s="376"/>
      <c r="AC18" s="376"/>
      <c r="AD18" s="376"/>
      <c r="AE18" s="376" t="s">
        <v>3396</v>
      </c>
      <c r="AF18" s="376" t="s">
        <v>3396</v>
      </c>
      <c r="AG18" s="376" t="s">
        <v>3396</v>
      </c>
      <c r="AH18" s="376" t="s">
        <v>3396</v>
      </c>
      <c r="AI18" s="376"/>
      <c r="AJ18" s="376" t="s">
        <v>3396</v>
      </c>
      <c r="AK18" s="376"/>
      <c r="AL18" s="376"/>
      <c r="AM18" s="376"/>
      <c r="AN18" s="376"/>
      <c r="AO18" s="376"/>
      <c r="AP18" s="376"/>
      <c r="AQ18" s="376"/>
      <c r="AR18" s="376"/>
      <c r="AS18" s="376"/>
      <c r="AT18" s="376"/>
      <c r="AU18" s="376" t="s">
        <v>3396</v>
      </c>
      <c r="AV18" s="376"/>
      <c r="AW18" s="376"/>
      <c r="AX18" s="376"/>
      <c r="AY18" s="376" t="s">
        <v>3396</v>
      </c>
      <c r="AZ18" s="376"/>
      <c r="BA18" s="376"/>
      <c r="BB18" s="376" t="s">
        <v>3396</v>
      </c>
      <c r="BC18" s="376"/>
      <c r="BD18" s="376"/>
      <c r="BE18" s="376"/>
      <c r="BF18" s="376" t="s">
        <v>3396</v>
      </c>
      <c r="BG18" s="376"/>
      <c r="BH18" s="376"/>
      <c r="BI18" s="376"/>
      <c r="BJ18" s="376" t="s">
        <v>3396</v>
      </c>
      <c r="BK18" s="376" t="s">
        <v>3396</v>
      </c>
      <c r="BL18" s="376" t="s">
        <v>3396</v>
      </c>
      <c r="BM18" s="376" t="s">
        <v>3396</v>
      </c>
    </row>
    <row r="19" spans="1:65" ht="25.5" x14ac:dyDescent="0.2">
      <c r="A19" s="531" t="s">
        <v>4501</v>
      </c>
      <c r="B19" s="532" t="s">
        <v>240</v>
      </c>
      <c r="C19" s="465">
        <v>297</v>
      </c>
      <c r="D19" s="376"/>
      <c r="E19" s="376" t="s">
        <v>3396</v>
      </c>
      <c r="F19" s="376"/>
      <c r="G19" s="376"/>
      <c r="H19" s="376"/>
      <c r="I19" s="376"/>
      <c r="J19" s="376"/>
      <c r="K19" s="376"/>
      <c r="L19" s="376"/>
      <c r="M19" s="376"/>
      <c r="N19" s="376"/>
      <c r="O19" s="376"/>
      <c r="P19" s="376" t="s">
        <v>3396</v>
      </c>
      <c r="Q19" s="376"/>
      <c r="R19" s="376"/>
      <c r="S19" s="376"/>
      <c r="T19" s="376" t="s">
        <v>3396</v>
      </c>
      <c r="U19" s="376"/>
      <c r="V19" s="376"/>
      <c r="W19" s="376" t="s">
        <v>3396</v>
      </c>
      <c r="X19" s="376" t="s">
        <v>3396</v>
      </c>
      <c r="Y19" s="376"/>
      <c r="Z19" s="376"/>
      <c r="AA19" s="376" t="s">
        <v>3396</v>
      </c>
      <c r="AB19" s="376"/>
      <c r="AC19" s="376"/>
      <c r="AD19" s="376" t="s">
        <v>3396</v>
      </c>
      <c r="AE19" s="376"/>
      <c r="AF19" s="376" t="s">
        <v>3396</v>
      </c>
      <c r="AG19" s="376" t="s">
        <v>3396</v>
      </c>
      <c r="AH19" s="376" t="s">
        <v>3396</v>
      </c>
      <c r="AI19" s="376"/>
      <c r="AJ19" s="376" t="s">
        <v>3396</v>
      </c>
      <c r="AK19" s="376"/>
      <c r="AL19" s="376"/>
      <c r="AM19" s="376"/>
      <c r="AN19" s="376"/>
      <c r="AO19" s="376"/>
      <c r="AP19" s="376"/>
      <c r="AQ19" s="376"/>
      <c r="AR19" s="376"/>
      <c r="AS19" s="376"/>
      <c r="AT19" s="376"/>
      <c r="AU19" s="376" t="s">
        <v>3396</v>
      </c>
      <c r="AV19" s="376"/>
      <c r="AW19" s="376"/>
      <c r="AX19" s="376"/>
      <c r="AY19" s="376" t="s">
        <v>3396</v>
      </c>
      <c r="AZ19" s="376"/>
      <c r="BA19" s="376"/>
      <c r="BB19" s="376" t="s">
        <v>3396</v>
      </c>
      <c r="BC19" s="376" t="s">
        <v>3396</v>
      </c>
      <c r="BD19" s="376"/>
      <c r="BE19" s="376"/>
      <c r="BF19" s="376" t="s">
        <v>3396</v>
      </c>
      <c r="BG19" s="376"/>
      <c r="BH19" s="376"/>
      <c r="BI19" s="376" t="s">
        <v>3396</v>
      </c>
      <c r="BJ19" s="376"/>
      <c r="BK19" s="376" t="s">
        <v>3396</v>
      </c>
      <c r="BL19" s="376" t="s">
        <v>3396</v>
      </c>
      <c r="BM19" s="376" t="s">
        <v>3396</v>
      </c>
    </row>
    <row r="20" spans="1:65" ht="25.5" x14ac:dyDescent="0.2">
      <c r="A20" s="531" t="s">
        <v>4502</v>
      </c>
      <c r="B20" s="532" t="s">
        <v>2716</v>
      </c>
      <c r="C20" s="465">
        <v>337</v>
      </c>
      <c r="D20" s="376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 t="s">
        <v>3396</v>
      </c>
      <c r="Q20" s="376"/>
      <c r="R20" s="376"/>
      <c r="S20" s="376" t="s">
        <v>3396</v>
      </c>
      <c r="T20" s="376" t="s">
        <v>3396</v>
      </c>
      <c r="U20" s="376" t="s">
        <v>3396</v>
      </c>
      <c r="V20" s="376" t="s">
        <v>3396</v>
      </c>
      <c r="W20" s="376" t="s">
        <v>3396</v>
      </c>
      <c r="X20" s="376" t="s">
        <v>3396</v>
      </c>
      <c r="Y20" s="376" t="s">
        <v>3396</v>
      </c>
      <c r="Z20" s="376" t="s">
        <v>3396</v>
      </c>
      <c r="AA20" s="376" t="s">
        <v>3396</v>
      </c>
      <c r="AB20" s="376" t="s">
        <v>3396</v>
      </c>
      <c r="AC20" s="376" t="s">
        <v>3396</v>
      </c>
      <c r="AD20" s="376" t="s">
        <v>3396</v>
      </c>
      <c r="AE20" s="376" t="s">
        <v>3396</v>
      </c>
      <c r="AF20" s="376" t="s">
        <v>3396</v>
      </c>
      <c r="AG20" s="376" t="s">
        <v>3396</v>
      </c>
      <c r="AH20" s="376" t="s">
        <v>3396</v>
      </c>
      <c r="AI20" s="376"/>
      <c r="AJ20" s="376"/>
      <c r="AK20" s="376"/>
      <c r="AL20" s="376"/>
      <c r="AM20" s="376"/>
      <c r="AN20" s="376"/>
      <c r="AO20" s="376"/>
      <c r="AP20" s="376"/>
      <c r="AQ20" s="376"/>
      <c r="AR20" s="376"/>
      <c r="AS20" s="376"/>
      <c r="AT20" s="376"/>
      <c r="AU20" s="376" t="s">
        <v>3396</v>
      </c>
      <c r="AV20" s="376"/>
      <c r="AW20" s="376"/>
      <c r="AX20" s="376" t="s">
        <v>3396</v>
      </c>
      <c r="AY20" s="376" t="s">
        <v>3396</v>
      </c>
      <c r="AZ20" s="376" t="s">
        <v>3396</v>
      </c>
      <c r="BA20" s="376" t="s">
        <v>3396</v>
      </c>
      <c r="BB20" s="376" t="s">
        <v>3396</v>
      </c>
      <c r="BC20" s="376" t="s">
        <v>3396</v>
      </c>
      <c r="BD20" s="376" t="s">
        <v>3396</v>
      </c>
      <c r="BE20" s="376" t="s">
        <v>3396</v>
      </c>
      <c r="BF20" s="376" t="s">
        <v>3396</v>
      </c>
      <c r="BG20" s="376" t="s">
        <v>3396</v>
      </c>
      <c r="BH20" s="376" t="s">
        <v>3396</v>
      </c>
      <c r="BI20" s="376" t="s">
        <v>3396</v>
      </c>
      <c r="BJ20" s="376" t="s">
        <v>3396</v>
      </c>
      <c r="BK20" s="376" t="s">
        <v>3396</v>
      </c>
      <c r="BL20" s="376" t="s">
        <v>3396</v>
      </c>
      <c r="BM20" s="376" t="s">
        <v>3396</v>
      </c>
    </row>
    <row r="21" spans="1:65" ht="25.5" x14ac:dyDescent="0.2">
      <c r="A21" s="531" t="s">
        <v>4503</v>
      </c>
      <c r="B21" s="532" t="s">
        <v>250</v>
      </c>
      <c r="C21" s="465">
        <v>551</v>
      </c>
      <c r="D21" s="376"/>
      <c r="E21" s="376"/>
      <c r="F21" s="376"/>
      <c r="G21" s="376" t="s">
        <v>3396</v>
      </c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376"/>
      <c r="S21" s="376"/>
      <c r="T21" s="376"/>
      <c r="U21" s="376"/>
      <c r="V21" s="376"/>
      <c r="W21" s="376" t="s">
        <v>3396</v>
      </c>
      <c r="X21" s="376"/>
      <c r="Y21" s="376"/>
      <c r="Z21" s="376"/>
      <c r="AA21" s="376"/>
      <c r="AB21" s="376"/>
      <c r="AC21" s="376" t="s">
        <v>3396</v>
      </c>
      <c r="AD21" s="376"/>
      <c r="AE21" s="376"/>
      <c r="AF21" s="376" t="s">
        <v>3396</v>
      </c>
      <c r="AG21" s="376"/>
      <c r="AH21" s="376" t="s">
        <v>3396</v>
      </c>
      <c r="AI21" s="376"/>
      <c r="AJ21" s="376"/>
      <c r="AK21" s="376"/>
      <c r="AL21" s="376" t="s">
        <v>3396</v>
      </c>
      <c r="AM21" s="376"/>
      <c r="AN21" s="376"/>
      <c r="AO21" s="376"/>
      <c r="AP21" s="376"/>
      <c r="AQ21" s="376"/>
      <c r="AR21" s="376"/>
      <c r="AS21" s="376"/>
      <c r="AT21" s="376"/>
      <c r="AU21" s="376"/>
      <c r="AV21" s="376"/>
      <c r="AW21" s="376"/>
      <c r="AX21" s="376"/>
      <c r="AY21" s="376"/>
      <c r="AZ21" s="376"/>
      <c r="BA21" s="376"/>
      <c r="BB21" s="376" t="s">
        <v>3396</v>
      </c>
      <c r="BC21" s="376"/>
      <c r="BD21" s="376"/>
      <c r="BE21" s="376"/>
      <c r="BF21" s="376"/>
      <c r="BG21" s="376"/>
      <c r="BH21" s="376" t="s">
        <v>3396</v>
      </c>
      <c r="BI21" s="376"/>
      <c r="BJ21" s="376"/>
      <c r="BK21" s="376" t="s">
        <v>3396</v>
      </c>
      <c r="BL21" s="376"/>
      <c r="BM21" s="376" t="s">
        <v>3396</v>
      </c>
    </row>
    <row r="22" spans="1:65" ht="25.5" x14ac:dyDescent="0.2">
      <c r="A22" s="531" t="s">
        <v>4504</v>
      </c>
      <c r="B22" s="532" t="s">
        <v>238</v>
      </c>
      <c r="C22" s="465">
        <v>356</v>
      </c>
      <c r="D22" s="376"/>
      <c r="E22" s="376"/>
      <c r="F22" s="376"/>
      <c r="G22" s="376"/>
      <c r="H22" s="376"/>
      <c r="I22" s="376"/>
      <c r="J22" s="376"/>
      <c r="K22" s="376"/>
      <c r="L22" s="376"/>
      <c r="M22" s="376"/>
      <c r="N22" s="376"/>
      <c r="O22" s="376"/>
      <c r="P22" s="376" t="s">
        <v>3396</v>
      </c>
      <c r="Q22" s="376"/>
      <c r="R22" s="376"/>
      <c r="S22" s="376"/>
      <c r="T22" s="376" t="s">
        <v>3396</v>
      </c>
      <c r="U22" s="376"/>
      <c r="V22" s="376"/>
      <c r="W22" s="376" t="s">
        <v>3396</v>
      </c>
      <c r="X22" s="376"/>
      <c r="Y22" s="376"/>
      <c r="Z22" s="376"/>
      <c r="AA22" s="376"/>
      <c r="AB22" s="376"/>
      <c r="AC22" s="376"/>
      <c r="AD22" s="376"/>
      <c r="AE22" s="376"/>
      <c r="AF22" s="376" t="s">
        <v>3396</v>
      </c>
      <c r="AG22" s="376"/>
      <c r="AH22" s="376" t="s">
        <v>3396</v>
      </c>
      <c r="AI22" s="376"/>
      <c r="AJ22" s="376"/>
      <c r="AK22" s="376"/>
      <c r="AL22" s="376"/>
      <c r="AM22" s="376"/>
      <c r="AN22" s="376"/>
      <c r="AO22" s="376"/>
      <c r="AP22" s="376"/>
      <c r="AQ22" s="376"/>
      <c r="AR22" s="376"/>
      <c r="AS22" s="376"/>
      <c r="AT22" s="376"/>
      <c r="AU22" s="376" t="s">
        <v>3396</v>
      </c>
      <c r="AV22" s="376"/>
      <c r="AW22" s="376"/>
      <c r="AX22" s="376"/>
      <c r="AY22" s="376" t="s">
        <v>3396</v>
      </c>
      <c r="AZ22" s="376"/>
      <c r="BA22" s="376"/>
      <c r="BB22" s="376" t="s">
        <v>3396</v>
      </c>
      <c r="BC22" s="376"/>
      <c r="BD22" s="376"/>
      <c r="BE22" s="376"/>
      <c r="BF22" s="376"/>
      <c r="BG22" s="376"/>
      <c r="BH22" s="376"/>
      <c r="BI22" s="376"/>
      <c r="BJ22" s="376"/>
      <c r="BK22" s="376" t="s">
        <v>3396</v>
      </c>
      <c r="BL22" s="376"/>
      <c r="BM22" s="376" t="s">
        <v>3396</v>
      </c>
    </row>
    <row r="23" spans="1:65" ht="25.5" x14ac:dyDescent="0.2">
      <c r="A23" s="531" t="s">
        <v>4505</v>
      </c>
      <c r="B23" s="532" t="s">
        <v>216</v>
      </c>
      <c r="C23" s="465">
        <v>522</v>
      </c>
      <c r="D23" s="376"/>
      <c r="E23" s="376"/>
      <c r="F23" s="376"/>
      <c r="G23" s="376"/>
      <c r="H23" s="376"/>
      <c r="I23" s="376"/>
      <c r="J23" s="376"/>
      <c r="K23" s="376"/>
      <c r="L23" s="376"/>
      <c r="M23" s="376"/>
      <c r="N23" s="376"/>
      <c r="O23" s="376"/>
      <c r="P23" s="376"/>
      <c r="Q23" s="376"/>
      <c r="R23" s="376"/>
      <c r="S23" s="376"/>
      <c r="T23" s="376"/>
      <c r="U23" s="376"/>
      <c r="V23" s="376"/>
      <c r="W23" s="376"/>
      <c r="X23" s="376"/>
      <c r="Y23" s="376"/>
      <c r="Z23" s="376"/>
      <c r="AA23" s="376"/>
      <c r="AB23" s="376"/>
      <c r="AC23" s="376"/>
      <c r="AD23" s="376"/>
      <c r="AE23" s="376"/>
      <c r="AF23" s="376"/>
      <c r="AG23" s="376"/>
      <c r="AH23" s="376"/>
      <c r="AI23" s="376"/>
      <c r="AJ23" s="376"/>
      <c r="AK23" s="376"/>
      <c r="AL23" s="376"/>
      <c r="AM23" s="376"/>
      <c r="AN23" s="376"/>
      <c r="AO23" s="376"/>
      <c r="AP23" s="376"/>
      <c r="AQ23" s="376"/>
      <c r="AR23" s="376"/>
      <c r="AS23" s="376"/>
      <c r="AT23" s="376"/>
      <c r="AU23" s="376"/>
      <c r="AV23" s="376"/>
      <c r="AW23" s="376"/>
      <c r="AX23" s="376"/>
      <c r="AY23" s="376"/>
      <c r="AZ23" s="376"/>
      <c r="BA23" s="376"/>
      <c r="BB23" s="376" t="s">
        <v>3396</v>
      </c>
      <c r="BC23" s="376"/>
      <c r="BD23" s="376"/>
      <c r="BE23" s="376"/>
      <c r="BF23" s="376"/>
      <c r="BG23" s="376"/>
      <c r="BH23" s="376"/>
      <c r="BI23" s="376" t="s">
        <v>3396</v>
      </c>
      <c r="BJ23" s="376" t="s">
        <v>3396</v>
      </c>
      <c r="BK23" s="376" t="s">
        <v>3396</v>
      </c>
      <c r="BL23" s="376" t="s">
        <v>3396</v>
      </c>
      <c r="BM23" s="376" t="s">
        <v>3396</v>
      </c>
    </row>
    <row r="24" spans="1:65" ht="25.5" x14ac:dyDescent="0.2">
      <c r="A24" s="531" t="s">
        <v>4506</v>
      </c>
      <c r="B24" s="532" t="s">
        <v>224</v>
      </c>
      <c r="C24" s="465">
        <v>483</v>
      </c>
      <c r="D24" s="376"/>
      <c r="E24" s="376"/>
      <c r="F24" s="376"/>
      <c r="G24" s="376"/>
      <c r="H24" s="376"/>
      <c r="I24" s="376"/>
      <c r="J24" s="376"/>
      <c r="K24" s="376"/>
      <c r="L24" s="376"/>
      <c r="M24" s="376"/>
      <c r="N24" s="376"/>
      <c r="O24" s="376"/>
      <c r="P24" s="376"/>
      <c r="Q24" s="376"/>
      <c r="R24" s="376"/>
      <c r="S24" s="376"/>
      <c r="T24" s="376"/>
      <c r="U24" s="376"/>
      <c r="V24" s="376"/>
      <c r="W24" s="376" t="s">
        <v>3396</v>
      </c>
      <c r="X24" s="376"/>
      <c r="Y24" s="376"/>
      <c r="Z24" s="376"/>
      <c r="AA24" s="376"/>
      <c r="AB24" s="376"/>
      <c r="AC24" s="376"/>
      <c r="AD24" s="376" t="s">
        <v>3396</v>
      </c>
      <c r="AE24" s="376" t="s">
        <v>3396</v>
      </c>
      <c r="AF24" s="376" t="s">
        <v>3396</v>
      </c>
      <c r="AG24" s="376" t="s">
        <v>3396</v>
      </c>
      <c r="AH24" s="376" t="s">
        <v>3396</v>
      </c>
      <c r="AI24" s="376"/>
      <c r="AJ24" s="376"/>
      <c r="AK24" s="376"/>
      <c r="AL24" s="376"/>
      <c r="AM24" s="376"/>
      <c r="AN24" s="376"/>
      <c r="AO24" s="376"/>
      <c r="AP24" s="376"/>
      <c r="AQ24" s="376"/>
      <c r="AR24" s="376"/>
      <c r="AS24" s="376"/>
      <c r="AT24" s="376"/>
      <c r="AU24" s="376"/>
      <c r="AV24" s="376"/>
      <c r="AW24" s="376"/>
      <c r="AX24" s="376"/>
      <c r="AY24" s="376"/>
      <c r="AZ24" s="376"/>
      <c r="BA24" s="376"/>
      <c r="BB24" s="376"/>
      <c r="BC24" s="376"/>
      <c r="BD24" s="376"/>
      <c r="BE24" s="376"/>
      <c r="BF24" s="376"/>
      <c r="BG24" s="376"/>
      <c r="BH24" s="376"/>
      <c r="BI24" s="376"/>
      <c r="BJ24" s="376"/>
      <c r="BK24" s="376"/>
      <c r="BL24" s="376"/>
      <c r="BM24" s="376"/>
    </row>
    <row r="25" spans="1:65" ht="25.5" x14ac:dyDescent="0.2">
      <c r="A25" s="531" t="s">
        <v>4507</v>
      </c>
      <c r="B25" s="532" t="s">
        <v>226</v>
      </c>
      <c r="C25" s="465">
        <v>403</v>
      </c>
      <c r="D25" s="376"/>
      <c r="E25" s="376"/>
      <c r="F25" s="376"/>
      <c r="G25" s="376"/>
      <c r="H25" s="376"/>
      <c r="I25" s="376"/>
      <c r="J25" s="376"/>
      <c r="K25" s="376"/>
      <c r="L25" s="376"/>
      <c r="M25" s="376"/>
      <c r="N25" s="376"/>
      <c r="O25" s="376"/>
      <c r="P25" s="376"/>
      <c r="Q25" s="376"/>
      <c r="R25" s="376"/>
      <c r="S25" s="376"/>
      <c r="T25" s="376"/>
      <c r="U25" s="376"/>
      <c r="V25" s="376"/>
      <c r="W25" s="376" t="s">
        <v>3396</v>
      </c>
      <c r="X25" s="376"/>
      <c r="Y25" s="376"/>
      <c r="Z25" s="376"/>
      <c r="AA25" s="376" t="s">
        <v>3396</v>
      </c>
      <c r="AB25" s="376"/>
      <c r="AC25" s="376"/>
      <c r="AD25" s="376"/>
      <c r="AE25" s="376"/>
      <c r="AF25" s="376" t="s">
        <v>3396</v>
      </c>
      <c r="AG25" s="376"/>
      <c r="AH25" s="376" t="s">
        <v>3396</v>
      </c>
      <c r="AI25" s="376"/>
      <c r="AJ25" s="376"/>
      <c r="AK25" s="376"/>
      <c r="AL25" s="376"/>
      <c r="AM25" s="376"/>
      <c r="AN25" s="376"/>
      <c r="AO25" s="376"/>
      <c r="AP25" s="376"/>
      <c r="AQ25" s="376"/>
      <c r="AR25" s="376"/>
      <c r="AS25" s="376"/>
      <c r="AT25" s="376"/>
      <c r="AU25" s="376"/>
      <c r="AV25" s="376"/>
      <c r="AW25" s="376"/>
      <c r="AX25" s="376"/>
      <c r="AY25" s="376"/>
      <c r="AZ25" s="376"/>
      <c r="BA25" s="376"/>
      <c r="BB25" s="376" t="s">
        <v>3396</v>
      </c>
      <c r="BC25" s="376"/>
      <c r="BD25" s="376"/>
      <c r="BE25" s="376"/>
      <c r="BF25" s="376" t="s">
        <v>3396</v>
      </c>
      <c r="BG25" s="376"/>
      <c r="BH25" s="376"/>
      <c r="BI25" s="376"/>
      <c r="BJ25" s="376"/>
      <c r="BK25" s="376" t="s">
        <v>3396</v>
      </c>
      <c r="BL25" s="376"/>
      <c r="BM25" s="376" t="s">
        <v>3396</v>
      </c>
    </row>
    <row r="26" spans="1:65" ht="25.5" x14ac:dyDescent="0.2">
      <c r="A26" s="531" t="s">
        <v>4508</v>
      </c>
      <c r="B26" s="532" t="s">
        <v>3868</v>
      </c>
      <c r="C26" s="465">
        <v>539</v>
      </c>
      <c r="D26" s="376" t="s">
        <v>3396</v>
      </c>
      <c r="E26" s="376"/>
      <c r="F26" s="376"/>
      <c r="G26" s="376"/>
      <c r="H26" s="376"/>
      <c r="I26" s="376"/>
      <c r="J26" s="376"/>
      <c r="K26" s="376"/>
      <c r="L26" s="376"/>
      <c r="M26" s="376"/>
      <c r="N26" s="376"/>
      <c r="O26" s="376"/>
      <c r="P26" s="376"/>
      <c r="Q26" s="376"/>
      <c r="R26" s="376"/>
      <c r="S26" s="376"/>
      <c r="T26" s="376"/>
      <c r="U26" s="376"/>
      <c r="V26" s="376"/>
      <c r="W26" s="376"/>
      <c r="X26" s="376"/>
      <c r="Y26" s="376"/>
      <c r="Z26" s="376"/>
      <c r="AA26" s="376"/>
      <c r="AB26" s="376"/>
      <c r="AC26" s="376"/>
      <c r="AD26" s="376"/>
      <c r="AE26" s="376"/>
      <c r="AF26" s="376"/>
      <c r="AG26" s="376"/>
      <c r="AH26" s="376"/>
      <c r="AI26" s="376" t="s">
        <v>3396</v>
      </c>
      <c r="AJ26" s="376"/>
      <c r="AK26" s="376"/>
      <c r="AL26" s="376"/>
      <c r="AM26" s="376"/>
      <c r="AN26" s="376"/>
      <c r="AO26" s="376"/>
      <c r="AP26" s="376"/>
      <c r="AQ26" s="376"/>
      <c r="AR26" s="376"/>
      <c r="AS26" s="376"/>
      <c r="AT26" s="376"/>
      <c r="AU26" s="376"/>
      <c r="AV26" s="376"/>
      <c r="AW26" s="376"/>
      <c r="AX26" s="376"/>
      <c r="AY26" s="376"/>
      <c r="AZ26" s="376"/>
      <c r="BA26" s="376"/>
      <c r="BB26" s="376"/>
      <c r="BC26" s="376"/>
      <c r="BD26" s="376"/>
      <c r="BE26" s="376"/>
      <c r="BF26" s="376"/>
      <c r="BG26" s="376"/>
      <c r="BH26" s="376"/>
      <c r="BI26" s="376"/>
      <c r="BJ26" s="376"/>
      <c r="BK26" s="376"/>
      <c r="BL26" s="376"/>
      <c r="BM26" s="376"/>
    </row>
    <row r="27" spans="1:65" ht="25.5" x14ac:dyDescent="0.2">
      <c r="A27" s="531" t="s">
        <v>4509</v>
      </c>
      <c r="B27" s="532" t="s">
        <v>1552</v>
      </c>
      <c r="C27" s="465">
        <v>865</v>
      </c>
      <c r="D27" s="376"/>
      <c r="E27" s="376" t="s">
        <v>3396</v>
      </c>
      <c r="F27" s="376"/>
      <c r="G27" s="376"/>
      <c r="H27" s="376"/>
      <c r="I27" s="376"/>
      <c r="J27" s="376"/>
      <c r="K27" s="376"/>
      <c r="L27" s="376"/>
      <c r="M27" s="376"/>
      <c r="N27" s="376"/>
      <c r="O27" s="376"/>
      <c r="P27" s="376"/>
      <c r="Q27" s="376"/>
      <c r="R27" s="376"/>
      <c r="S27" s="376"/>
      <c r="T27" s="376"/>
      <c r="U27" s="376"/>
      <c r="V27" s="376"/>
      <c r="W27" s="376" t="s">
        <v>3396</v>
      </c>
      <c r="X27" s="376"/>
      <c r="Y27" s="376"/>
      <c r="Z27" s="376"/>
      <c r="AA27" s="376"/>
      <c r="AB27" s="376"/>
      <c r="AC27" s="376"/>
      <c r="AD27" s="376"/>
      <c r="AE27" s="376"/>
      <c r="AF27" s="376" t="s">
        <v>3396</v>
      </c>
      <c r="AG27" s="376"/>
      <c r="AH27" s="376"/>
      <c r="AI27" s="376"/>
      <c r="AJ27" s="376" t="s">
        <v>3396</v>
      </c>
      <c r="AK27" s="376"/>
      <c r="AL27" s="376"/>
      <c r="AM27" s="376"/>
      <c r="AN27" s="376"/>
      <c r="AO27" s="376"/>
      <c r="AP27" s="376"/>
      <c r="AQ27" s="376"/>
      <c r="AR27" s="376"/>
      <c r="AS27" s="376"/>
      <c r="AT27" s="376"/>
      <c r="AU27" s="376"/>
      <c r="AV27" s="376"/>
      <c r="AW27" s="376"/>
      <c r="AX27" s="376"/>
      <c r="AY27" s="376"/>
      <c r="AZ27" s="376"/>
      <c r="BA27" s="376"/>
      <c r="BB27" s="376" t="s">
        <v>3396</v>
      </c>
      <c r="BC27" s="376"/>
      <c r="BD27" s="376"/>
      <c r="BE27" s="376"/>
      <c r="BF27" s="376"/>
      <c r="BG27" s="376"/>
      <c r="BH27" s="376"/>
      <c r="BI27" s="376"/>
      <c r="BJ27" s="376"/>
      <c r="BK27" s="376" t="s">
        <v>3396</v>
      </c>
      <c r="BL27" s="376"/>
      <c r="BM27" s="376"/>
    </row>
    <row r="28" spans="1:65" x14ac:dyDescent="0.2">
      <c r="A28" s="531" t="s">
        <v>4496</v>
      </c>
      <c r="B28" s="532" t="s">
        <v>2029</v>
      </c>
      <c r="C28" s="465">
        <v>780</v>
      </c>
      <c r="D28" s="376"/>
      <c r="E28" s="376" t="s">
        <v>3396</v>
      </c>
      <c r="F28" s="376"/>
      <c r="G28" s="376"/>
      <c r="H28" s="376"/>
      <c r="I28" s="376"/>
      <c r="J28" s="376"/>
      <c r="K28" s="376"/>
      <c r="L28" s="376"/>
      <c r="M28" s="376"/>
      <c r="N28" s="376"/>
      <c r="O28" s="376"/>
      <c r="P28" s="376"/>
      <c r="Q28" s="376"/>
      <c r="R28" s="376"/>
      <c r="S28" s="376"/>
      <c r="T28" s="376"/>
      <c r="U28" s="376"/>
      <c r="V28" s="376"/>
      <c r="W28" s="376" t="s">
        <v>3396</v>
      </c>
      <c r="X28" s="376"/>
      <c r="Y28" s="376"/>
      <c r="Z28" s="376"/>
      <c r="AA28" s="376"/>
      <c r="AB28" s="376"/>
      <c r="AC28" s="376"/>
      <c r="AD28" s="376"/>
      <c r="AE28" s="376"/>
      <c r="AF28" s="376" t="s">
        <v>3396</v>
      </c>
      <c r="AG28" s="376"/>
      <c r="AH28" s="376"/>
      <c r="AI28" s="376"/>
      <c r="AJ28" s="376" t="s">
        <v>3396</v>
      </c>
      <c r="AK28" s="376"/>
      <c r="AL28" s="376"/>
      <c r="AM28" s="376"/>
      <c r="AN28" s="376"/>
      <c r="AO28" s="376"/>
      <c r="AP28" s="376"/>
      <c r="AQ28" s="376"/>
      <c r="AR28" s="376"/>
      <c r="AS28" s="376"/>
      <c r="AT28" s="376"/>
      <c r="AU28" s="376"/>
      <c r="AV28" s="376"/>
      <c r="AW28" s="376"/>
      <c r="AX28" s="376"/>
      <c r="AY28" s="376"/>
      <c r="AZ28" s="376"/>
      <c r="BA28" s="376"/>
      <c r="BB28" s="376" t="s">
        <v>3396</v>
      </c>
      <c r="BC28" s="376"/>
      <c r="BD28" s="376"/>
      <c r="BE28" s="376"/>
      <c r="BF28" s="376"/>
      <c r="BG28" s="376"/>
      <c r="BH28" s="376"/>
      <c r="BI28" s="376"/>
      <c r="BJ28" s="376"/>
      <c r="BK28" s="376" t="s">
        <v>3396</v>
      </c>
      <c r="BL28" s="376"/>
      <c r="BM28" s="376"/>
    </row>
    <row r="29" spans="1:65" x14ac:dyDescent="0.2">
      <c r="A29" s="531" t="s">
        <v>4497</v>
      </c>
      <c r="B29" s="532" t="s">
        <v>3869</v>
      </c>
      <c r="C29" s="465">
        <v>780</v>
      </c>
      <c r="D29" s="376"/>
      <c r="E29" s="376" t="s">
        <v>3396</v>
      </c>
      <c r="F29" s="376"/>
      <c r="G29" s="376"/>
      <c r="H29" s="376"/>
      <c r="I29" s="376"/>
      <c r="J29" s="376"/>
      <c r="K29" s="376"/>
      <c r="L29" s="376"/>
      <c r="M29" s="376"/>
      <c r="N29" s="376"/>
      <c r="O29" s="376"/>
      <c r="P29" s="376"/>
      <c r="Q29" s="376"/>
      <c r="R29" s="376"/>
      <c r="S29" s="376"/>
      <c r="T29" s="376"/>
      <c r="U29" s="376"/>
      <c r="V29" s="376"/>
      <c r="W29" s="376"/>
      <c r="X29" s="376"/>
      <c r="Y29" s="376"/>
      <c r="Z29" s="376"/>
      <c r="AA29" s="376"/>
      <c r="AB29" s="376"/>
      <c r="AC29" s="376"/>
      <c r="AD29" s="376"/>
      <c r="AE29" s="376"/>
      <c r="AF29" s="376"/>
      <c r="AG29" s="376"/>
      <c r="AH29" s="376"/>
      <c r="AI29" s="376"/>
      <c r="AJ29" s="376" t="s">
        <v>3396</v>
      </c>
      <c r="AK29" s="376"/>
      <c r="AL29" s="376"/>
      <c r="AM29" s="376"/>
      <c r="AN29" s="376"/>
      <c r="AO29" s="376"/>
      <c r="AP29" s="376"/>
      <c r="AQ29" s="376"/>
      <c r="AR29" s="376"/>
      <c r="AS29" s="376"/>
      <c r="AT29" s="376"/>
      <c r="AU29" s="376"/>
      <c r="AV29" s="376"/>
      <c r="AW29" s="376"/>
      <c r="AX29" s="376"/>
      <c r="AY29" s="376"/>
      <c r="AZ29" s="376"/>
      <c r="BA29" s="376"/>
      <c r="BB29" s="376"/>
      <c r="BC29" s="376"/>
      <c r="BD29" s="376"/>
      <c r="BE29" s="376"/>
      <c r="BF29" s="376"/>
      <c r="BG29" s="376"/>
      <c r="BH29" s="376"/>
      <c r="BI29" s="376"/>
      <c r="BJ29" s="376"/>
      <c r="BK29" s="376"/>
      <c r="BL29" s="376"/>
      <c r="BM29" s="376"/>
    </row>
    <row r="30" spans="1:65" x14ac:dyDescent="0.2">
      <c r="A30" s="531" t="s">
        <v>4510</v>
      </c>
      <c r="B30" s="532" t="s">
        <v>3870</v>
      </c>
      <c r="C30" s="465">
        <v>1216</v>
      </c>
      <c r="D30" s="376"/>
      <c r="E30" s="376" t="s">
        <v>3396</v>
      </c>
      <c r="F30" s="376"/>
      <c r="G30" s="376"/>
      <c r="H30" s="376"/>
      <c r="I30" s="376"/>
      <c r="J30" s="376"/>
      <c r="K30" s="376"/>
      <c r="L30" s="376"/>
      <c r="M30" s="376"/>
      <c r="N30" s="376"/>
      <c r="O30" s="376"/>
      <c r="P30" s="376"/>
      <c r="Q30" s="376"/>
      <c r="R30" s="376"/>
      <c r="S30" s="376"/>
      <c r="T30" s="376"/>
      <c r="U30" s="376"/>
      <c r="V30" s="376"/>
      <c r="W30" s="376" t="s">
        <v>3396</v>
      </c>
      <c r="X30" s="376"/>
      <c r="Y30" s="376"/>
      <c r="Z30" s="376"/>
      <c r="AA30" s="376"/>
      <c r="AB30" s="376"/>
      <c r="AC30" s="376"/>
      <c r="AD30" s="376"/>
      <c r="AE30" s="376"/>
      <c r="AF30" s="376"/>
      <c r="AG30" s="376"/>
      <c r="AH30" s="376"/>
      <c r="AI30" s="376"/>
      <c r="AJ30" s="376" t="s">
        <v>3396</v>
      </c>
      <c r="AK30" s="376"/>
      <c r="AL30" s="376"/>
      <c r="AM30" s="376"/>
      <c r="AN30" s="376"/>
      <c r="AO30" s="376"/>
      <c r="AP30" s="376"/>
      <c r="AQ30" s="376"/>
      <c r="AR30" s="376"/>
      <c r="AS30" s="376"/>
      <c r="AT30" s="376"/>
      <c r="AU30" s="376"/>
      <c r="AV30" s="376"/>
      <c r="AW30" s="376"/>
      <c r="AX30" s="376"/>
      <c r="AY30" s="376"/>
      <c r="AZ30" s="376"/>
      <c r="BA30" s="376"/>
      <c r="BB30" s="376" t="s">
        <v>3396</v>
      </c>
      <c r="BC30" s="376"/>
      <c r="BD30" s="376"/>
      <c r="BE30" s="376"/>
      <c r="BF30" s="376"/>
      <c r="BG30" s="376"/>
      <c r="BH30" s="376"/>
      <c r="BI30" s="376"/>
      <c r="BJ30" s="376"/>
      <c r="BK30" s="376"/>
      <c r="BL30" s="376"/>
      <c r="BM30" s="376"/>
    </row>
    <row r="31" spans="1:65" x14ac:dyDescent="0.2">
      <c r="A31" s="531" t="s">
        <v>4511</v>
      </c>
      <c r="B31" s="532" t="s">
        <v>2034</v>
      </c>
      <c r="C31" s="465">
        <v>780</v>
      </c>
      <c r="D31" s="376"/>
      <c r="E31" s="376" t="s">
        <v>3396</v>
      </c>
      <c r="F31" s="376"/>
      <c r="G31" s="376"/>
      <c r="H31" s="376"/>
      <c r="I31" s="376"/>
      <c r="J31" s="376"/>
      <c r="K31" s="376"/>
      <c r="L31" s="376"/>
      <c r="M31" s="376"/>
      <c r="N31" s="376"/>
      <c r="O31" s="376"/>
      <c r="P31" s="376"/>
      <c r="Q31" s="376"/>
      <c r="R31" s="376"/>
      <c r="S31" s="376"/>
      <c r="T31" s="376"/>
      <c r="U31" s="376"/>
      <c r="V31" s="376"/>
      <c r="W31" s="376"/>
      <c r="X31" s="376"/>
      <c r="Y31" s="376"/>
      <c r="Z31" s="376"/>
      <c r="AA31" s="376"/>
      <c r="AB31" s="376"/>
      <c r="AC31" s="376"/>
      <c r="AD31" s="376"/>
      <c r="AE31" s="376"/>
      <c r="AF31" s="376"/>
      <c r="AG31" s="376"/>
      <c r="AH31" s="376"/>
      <c r="AI31" s="376"/>
      <c r="AJ31" s="376" t="s">
        <v>3396</v>
      </c>
      <c r="AK31" s="376"/>
      <c r="AL31" s="376"/>
      <c r="AM31" s="376"/>
      <c r="AN31" s="376"/>
      <c r="AO31" s="376"/>
      <c r="AP31" s="376"/>
      <c r="AQ31" s="376"/>
      <c r="AR31" s="376"/>
      <c r="AS31" s="376"/>
      <c r="AT31" s="376"/>
      <c r="AU31" s="376"/>
      <c r="AV31" s="376"/>
      <c r="AW31" s="376"/>
      <c r="AX31" s="376"/>
      <c r="AY31" s="376"/>
      <c r="AZ31" s="376"/>
      <c r="BA31" s="376"/>
      <c r="BB31" s="376"/>
      <c r="BC31" s="376"/>
      <c r="BD31" s="376"/>
      <c r="BE31" s="376"/>
      <c r="BF31" s="376"/>
      <c r="BG31" s="376"/>
      <c r="BH31" s="376"/>
      <c r="BI31" s="376"/>
      <c r="BJ31" s="376"/>
      <c r="BK31" s="376"/>
      <c r="BL31" s="376"/>
      <c r="BM31" s="376"/>
    </row>
    <row r="32" spans="1:65" x14ac:dyDescent="0.2">
      <c r="A32" s="531" t="s">
        <v>4488</v>
      </c>
      <c r="B32" s="532" t="s">
        <v>3871</v>
      </c>
      <c r="C32" s="465">
        <v>62</v>
      </c>
      <c r="D32" s="376"/>
      <c r="E32" s="376"/>
      <c r="F32" s="376"/>
      <c r="G32" s="376" t="s">
        <v>3396</v>
      </c>
      <c r="H32" s="376"/>
      <c r="I32" s="376"/>
      <c r="J32" s="376"/>
      <c r="K32" s="376"/>
      <c r="L32" s="376"/>
      <c r="M32" s="376"/>
      <c r="N32" s="376"/>
      <c r="O32" s="376"/>
      <c r="P32" s="376" t="s">
        <v>3396</v>
      </c>
      <c r="Q32" s="376"/>
      <c r="R32" s="376"/>
      <c r="S32" s="376"/>
      <c r="T32" s="376" t="s">
        <v>3396</v>
      </c>
      <c r="U32" s="376"/>
      <c r="V32" s="376"/>
      <c r="W32" s="376" t="s">
        <v>3396</v>
      </c>
      <c r="X32" s="376"/>
      <c r="Y32" s="376"/>
      <c r="Z32" s="376"/>
      <c r="AA32" s="376" t="s">
        <v>3396</v>
      </c>
      <c r="AB32" s="376"/>
      <c r="AC32" s="376"/>
      <c r="AD32" s="376"/>
      <c r="AE32" s="376"/>
      <c r="AF32" s="376" t="s">
        <v>3396</v>
      </c>
      <c r="AG32" s="376" t="s">
        <v>3396</v>
      </c>
      <c r="AH32" s="376" t="s">
        <v>3396</v>
      </c>
      <c r="AI32" s="376"/>
      <c r="AJ32" s="376"/>
      <c r="AK32" s="376"/>
      <c r="AL32" s="376" t="s">
        <v>3396</v>
      </c>
      <c r="AM32" s="376"/>
      <c r="AN32" s="376"/>
      <c r="AO32" s="376"/>
      <c r="AP32" s="376"/>
      <c r="AQ32" s="376"/>
      <c r="AR32" s="376"/>
      <c r="AS32" s="376"/>
      <c r="AT32" s="376"/>
      <c r="AU32" s="376" t="s">
        <v>3396</v>
      </c>
      <c r="AV32" s="376"/>
      <c r="AW32" s="376"/>
      <c r="AX32" s="376"/>
      <c r="AY32" s="376" t="s">
        <v>3396</v>
      </c>
      <c r="AZ32" s="376"/>
      <c r="BA32" s="376"/>
      <c r="BB32" s="376" t="s">
        <v>3396</v>
      </c>
      <c r="BC32" s="376"/>
      <c r="BD32" s="376"/>
      <c r="BE32" s="376"/>
      <c r="BF32" s="376" t="s">
        <v>3396</v>
      </c>
      <c r="BG32" s="376"/>
      <c r="BH32" s="376"/>
      <c r="BI32" s="376"/>
      <c r="BJ32" s="376"/>
      <c r="BK32" s="376" t="s">
        <v>3396</v>
      </c>
      <c r="BL32" s="376" t="s">
        <v>3396</v>
      </c>
      <c r="BM32" s="376" t="s">
        <v>3396</v>
      </c>
    </row>
    <row r="33" spans="1:65" x14ac:dyDescent="0.2">
      <c r="A33" s="531" t="s">
        <v>4512</v>
      </c>
      <c r="B33" s="532" t="s">
        <v>3872</v>
      </c>
      <c r="C33" s="465">
        <v>89</v>
      </c>
      <c r="D33" s="376"/>
      <c r="E33" s="376"/>
      <c r="F33" s="376"/>
      <c r="G33" s="376" t="s">
        <v>3396</v>
      </c>
      <c r="H33" s="376"/>
      <c r="I33" s="376"/>
      <c r="J33" s="376"/>
      <c r="K33" s="376"/>
      <c r="L33" s="376"/>
      <c r="M33" s="376"/>
      <c r="N33" s="376"/>
      <c r="O33" s="376"/>
      <c r="P33" s="376" t="s">
        <v>3396</v>
      </c>
      <c r="Q33" s="376"/>
      <c r="R33" s="376"/>
      <c r="S33" s="376"/>
      <c r="T33" s="376" t="s">
        <v>3396</v>
      </c>
      <c r="U33" s="376"/>
      <c r="V33" s="376"/>
      <c r="W33" s="376" t="s">
        <v>3396</v>
      </c>
      <c r="X33" s="376"/>
      <c r="Y33" s="376"/>
      <c r="Z33" s="376"/>
      <c r="AA33" s="376" t="s">
        <v>3396</v>
      </c>
      <c r="AB33" s="376"/>
      <c r="AC33" s="376"/>
      <c r="AD33" s="376"/>
      <c r="AE33" s="376"/>
      <c r="AF33" s="376" t="s">
        <v>3396</v>
      </c>
      <c r="AG33" s="376" t="s">
        <v>3396</v>
      </c>
      <c r="AH33" s="376" t="s">
        <v>3396</v>
      </c>
      <c r="AI33" s="376"/>
      <c r="AJ33" s="376"/>
      <c r="AK33" s="376"/>
      <c r="AL33" s="376" t="s">
        <v>3396</v>
      </c>
      <c r="AM33" s="376"/>
      <c r="AN33" s="376"/>
      <c r="AO33" s="376"/>
      <c r="AP33" s="376"/>
      <c r="AQ33" s="376"/>
      <c r="AR33" s="376"/>
      <c r="AS33" s="376"/>
      <c r="AT33" s="376"/>
      <c r="AU33" s="376" t="s">
        <v>3396</v>
      </c>
      <c r="AV33" s="376"/>
      <c r="AW33" s="376"/>
      <c r="AX33" s="376"/>
      <c r="AY33" s="376" t="s">
        <v>3396</v>
      </c>
      <c r="AZ33" s="376"/>
      <c r="BA33" s="376"/>
      <c r="BB33" s="376" t="s">
        <v>3396</v>
      </c>
      <c r="BC33" s="376"/>
      <c r="BD33" s="376"/>
      <c r="BE33" s="376"/>
      <c r="BF33" s="376" t="s">
        <v>3396</v>
      </c>
      <c r="BG33" s="376"/>
      <c r="BH33" s="376"/>
      <c r="BI33" s="376"/>
      <c r="BJ33" s="376"/>
      <c r="BK33" s="376" t="s">
        <v>3396</v>
      </c>
      <c r="BL33" s="376" t="s">
        <v>3396</v>
      </c>
      <c r="BM33" s="376" t="s">
        <v>3396</v>
      </c>
    </row>
    <row r="34" spans="1:65" x14ac:dyDescent="0.2">
      <c r="A34" s="531" t="s">
        <v>4481</v>
      </c>
      <c r="B34" s="532" t="s">
        <v>1683</v>
      </c>
      <c r="C34" s="465">
        <v>246</v>
      </c>
      <c r="D34" s="376"/>
      <c r="E34" s="376"/>
      <c r="F34" s="376"/>
      <c r="G34" s="376"/>
      <c r="H34" s="376"/>
      <c r="I34" s="376"/>
      <c r="J34" s="376"/>
      <c r="K34" s="376"/>
      <c r="L34" s="376"/>
      <c r="M34" s="376"/>
      <c r="N34" s="376"/>
      <c r="O34" s="376"/>
      <c r="P34" s="376" t="s">
        <v>3396</v>
      </c>
      <c r="Q34" s="376"/>
      <c r="R34" s="376"/>
      <c r="S34" s="376"/>
      <c r="T34" s="376"/>
      <c r="U34" s="376"/>
      <c r="V34" s="376"/>
      <c r="W34" s="376" t="s">
        <v>3396</v>
      </c>
      <c r="X34" s="376"/>
      <c r="Y34" s="376"/>
      <c r="Z34" s="376"/>
      <c r="AA34" s="376"/>
      <c r="AB34" s="376"/>
      <c r="AC34" s="376"/>
      <c r="AD34" s="376"/>
      <c r="AE34" s="376"/>
      <c r="AF34" s="376" t="s">
        <v>3396</v>
      </c>
      <c r="AG34" s="376"/>
      <c r="AH34" s="376" t="s">
        <v>3396</v>
      </c>
      <c r="AI34" s="376"/>
      <c r="AJ34" s="376"/>
      <c r="AK34" s="376"/>
      <c r="AL34" s="376"/>
      <c r="AM34" s="376"/>
      <c r="AN34" s="376"/>
      <c r="AO34" s="376"/>
      <c r="AP34" s="376"/>
      <c r="AQ34" s="376"/>
      <c r="AR34" s="376"/>
      <c r="AS34" s="376"/>
      <c r="AT34" s="376"/>
      <c r="AU34" s="376" t="s">
        <v>3396</v>
      </c>
      <c r="AV34" s="376"/>
      <c r="AW34" s="376"/>
      <c r="AX34" s="376"/>
      <c r="AY34" s="376"/>
      <c r="AZ34" s="376"/>
      <c r="BA34" s="376"/>
      <c r="BB34" s="376" t="s">
        <v>3396</v>
      </c>
      <c r="BC34" s="376"/>
      <c r="BD34" s="376"/>
      <c r="BE34" s="376"/>
      <c r="BF34" s="376"/>
      <c r="BG34" s="376"/>
      <c r="BH34" s="376"/>
      <c r="BI34" s="376"/>
      <c r="BJ34" s="376"/>
      <c r="BK34" s="376" t="s">
        <v>3396</v>
      </c>
      <c r="BL34" s="376"/>
      <c r="BM34" s="376" t="s">
        <v>3396</v>
      </c>
    </row>
    <row r="35" spans="1:65" ht="38.25" x14ac:dyDescent="0.2">
      <c r="A35" s="531" t="s">
        <v>4474</v>
      </c>
      <c r="B35" s="532" t="s">
        <v>3873</v>
      </c>
      <c r="C35" s="465">
        <v>24</v>
      </c>
      <c r="D35" s="376"/>
      <c r="E35" s="376"/>
      <c r="F35" s="376"/>
      <c r="G35" s="376"/>
      <c r="H35" s="376"/>
      <c r="I35" s="376"/>
      <c r="J35" s="376"/>
      <c r="K35" s="376"/>
      <c r="L35" s="376"/>
      <c r="M35" s="376"/>
      <c r="N35" s="376"/>
      <c r="O35" s="376"/>
      <c r="P35" s="376"/>
      <c r="Q35" s="376"/>
      <c r="R35" s="376"/>
      <c r="S35" s="376"/>
      <c r="T35" s="376"/>
      <c r="U35" s="376"/>
      <c r="V35" s="376"/>
      <c r="W35" s="376" t="s">
        <v>3396</v>
      </c>
      <c r="X35" s="376"/>
      <c r="Y35" s="376"/>
      <c r="Z35" s="376"/>
      <c r="AA35" s="376" t="s">
        <v>3396</v>
      </c>
      <c r="AB35" s="376"/>
      <c r="AC35" s="376"/>
      <c r="AD35" s="376"/>
      <c r="AE35" s="376"/>
      <c r="AF35" s="376"/>
      <c r="AG35" s="376"/>
      <c r="AH35" s="376"/>
      <c r="AI35" s="376"/>
      <c r="AJ35" s="376"/>
      <c r="AK35" s="376"/>
      <c r="AL35" s="376"/>
      <c r="AM35" s="376"/>
      <c r="AN35" s="376"/>
      <c r="AO35" s="376"/>
      <c r="AP35" s="376"/>
      <c r="AQ35" s="376"/>
      <c r="AR35" s="376"/>
      <c r="AS35" s="376"/>
      <c r="AT35" s="376"/>
      <c r="AU35" s="376"/>
      <c r="AV35" s="376"/>
      <c r="AW35" s="376"/>
      <c r="AX35" s="376"/>
      <c r="AY35" s="376"/>
      <c r="AZ35" s="376"/>
      <c r="BA35" s="376"/>
      <c r="BB35" s="376" t="s">
        <v>3396</v>
      </c>
      <c r="BC35" s="376"/>
      <c r="BD35" s="376"/>
      <c r="BE35" s="376"/>
      <c r="BF35" s="376" t="s">
        <v>3396</v>
      </c>
      <c r="BG35" s="376"/>
      <c r="BH35" s="376"/>
      <c r="BI35" s="376"/>
      <c r="BJ35" s="376"/>
      <c r="BK35" s="376"/>
      <c r="BL35" s="376"/>
      <c r="BM35" s="376"/>
    </row>
    <row r="36" spans="1:65" x14ac:dyDescent="0.2">
      <c r="A36" s="531" t="s">
        <v>4513</v>
      </c>
      <c r="B36" s="532" t="s">
        <v>1049</v>
      </c>
      <c r="C36" s="465">
        <v>930</v>
      </c>
      <c r="D36" s="376"/>
      <c r="E36" s="376"/>
      <c r="F36" s="376"/>
      <c r="G36" s="376"/>
      <c r="H36" s="376"/>
      <c r="I36" s="376"/>
      <c r="J36" s="376"/>
      <c r="K36" s="376"/>
      <c r="L36" s="376"/>
      <c r="M36" s="376"/>
      <c r="N36" s="376"/>
      <c r="O36" s="376"/>
      <c r="P36" s="376" t="s">
        <v>3396</v>
      </c>
      <c r="Q36" s="376"/>
      <c r="R36" s="376"/>
      <c r="S36" s="376"/>
      <c r="T36" s="376"/>
      <c r="U36" s="376"/>
      <c r="V36" s="376"/>
      <c r="W36" s="376" t="s">
        <v>3396</v>
      </c>
      <c r="X36" s="376"/>
      <c r="Y36" s="376"/>
      <c r="Z36" s="376"/>
      <c r="AA36" s="376"/>
      <c r="AB36" s="376"/>
      <c r="AC36" s="376"/>
      <c r="AD36" s="376"/>
      <c r="AE36" s="376"/>
      <c r="AF36" s="376"/>
      <c r="AG36" s="376"/>
      <c r="AH36" s="376"/>
      <c r="AI36" s="376"/>
      <c r="AJ36" s="376"/>
      <c r="AK36" s="376"/>
      <c r="AL36" s="376"/>
      <c r="AM36" s="376"/>
      <c r="AN36" s="376"/>
      <c r="AO36" s="376"/>
      <c r="AP36" s="376"/>
      <c r="AQ36" s="376"/>
      <c r="AR36" s="376"/>
      <c r="AS36" s="376"/>
      <c r="AT36" s="376"/>
      <c r="AU36" s="376" t="s">
        <v>3396</v>
      </c>
      <c r="AV36" s="376"/>
      <c r="AW36" s="376"/>
      <c r="AX36" s="376"/>
      <c r="AY36" s="376"/>
      <c r="AZ36" s="376"/>
      <c r="BA36" s="376"/>
      <c r="BB36" s="376" t="s">
        <v>3396</v>
      </c>
      <c r="BC36" s="376"/>
      <c r="BD36" s="376"/>
      <c r="BE36" s="376"/>
      <c r="BF36" s="376"/>
      <c r="BG36" s="376"/>
      <c r="BH36" s="376"/>
      <c r="BI36" s="376"/>
      <c r="BJ36" s="376"/>
      <c r="BK36" s="376"/>
      <c r="BL36" s="376"/>
      <c r="BM36" s="376"/>
    </row>
    <row r="37" spans="1:65" x14ac:dyDescent="0.2">
      <c r="A37" s="531" t="s">
        <v>4514</v>
      </c>
      <c r="B37" s="532" t="s">
        <v>3874</v>
      </c>
      <c r="C37" s="465">
        <v>524</v>
      </c>
      <c r="D37" s="376"/>
      <c r="E37" s="376" t="s">
        <v>3396</v>
      </c>
      <c r="F37" s="376"/>
      <c r="G37" s="376"/>
      <c r="H37" s="376"/>
      <c r="I37" s="376"/>
      <c r="J37" s="376"/>
      <c r="K37" s="376"/>
      <c r="L37" s="376"/>
      <c r="M37" s="376"/>
      <c r="N37" s="376"/>
      <c r="O37" s="376"/>
      <c r="P37" s="376" t="s">
        <v>3396</v>
      </c>
      <c r="Q37" s="376"/>
      <c r="R37" s="376"/>
      <c r="S37" s="376"/>
      <c r="T37" s="376"/>
      <c r="U37" s="376"/>
      <c r="V37" s="376"/>
      <c r="W37" s="376"/>
      <c r="X37" s="376"/>
      <c r="Y37" s="376"/>
      <c r="Z37" s="376"/>
      <c r="AA37" s="376"/>
      <c r="AB37" s="376"/>
      <c r="AC37" s="376"/>
      <c r="AD37" s="376"/>
      <c r="AE37" s="376"/>
      <c r="AF37" s="376"/>
      <c r="AG37" s="376"/>
      <c r="AH37" s="376"/>
      <c r="AI37" s="376"/>
      <c r="AJ37" s="376" t="s">
        <v>3396</v>
      </c>
      <c r="AK37" s="376"/>
      <c r="AL37" s="376"/>
      <c r="AM37" s="376"/>
      <c r="AN37" s="376"/>
      <c r="AO37" s="376"/>
      <c r="AP37" s="376"/>
      <c r="AQ37" s="376"/>
      <c r="AR37" s="376"/>
      <c r="AS37" s="376"/>
      <c r="AT37" s="376"/>
      <c r="AU37" s="376" t="s">
        <v>3396</v>
      </c>
      <c r="AV37" s="376"/>
      <c r="AW37" s="376"/>
      <c r="AX37" s="376"/>
      <c r="AY37" s="376"/>
      <c r="AZ37" s="376"/>
      <c r="BA37" s="376"/>
      <c r="BB37" s="376"/>
      <c r="BC37" s="376"/>
      <c r="BD37" s="376"/>
      <c r="BE37" s="376"/>
      <c r="BF37" s="376"/>
      <c r="BG37" s="376"/>
      <c r="BH37" s="376"/>
      <c r="BI37" s="376"/>
      <c r="BJ37" s="376"/>
      <c r="BK37" s="376"/>
      <c r="BL37" s="376"/>
      <c r="BM37" s="376"/>
    </row>
    <row r="38" spans="1:65" x14ac:dyDescent="0.2">
      <c r="A38" s="533"/>
      <c r="B38" s="534"/>
      <c r="C38" s="535"/>
      <c r="D38" s="536"/>
      <c r="E38" s="536"/>
      <c r="F38" s="536"/>
      <c r="G38" s="536"/>
      <c r="H38" s="536"/>
      <c r="I38" s="536"/>
      <c r="J38" s="536"/>
      <c r="K38" s="536"/>
      <c r="L38" s="536"/>
      <c r="M38" s="536"/>
      <c r="N38" s="536"/>
      <c r="O38" s="536"/>
      <c r="P38" s="536"/>
      <c r="Q38" s="536"/>
      <c r="R38" s="536"/>
      <c r="S38" s="536"/>
      <c r="T38" s="536"/>
      <c r="U38" s="536"/>
      <c r="V38" s="536"/>
      <c r="W38" s="536"/>
      <c r="X38" s="536"/>
      <c r="Y38" s="536"/>
      <c r="Z38" s="536"/>
      <c r="AA38" s="536"/>
      <c r="AB38" s="536"/>
      <c r="AC38" s="536"/>
      <c r="AD38" s="536"/>
      <c r="AE38" s="536"/>
      <c r="AF38" s="536"/>
      <c r="AG38" s="536"/>
      <c r="AH38" s="536"/>
      <c r="AI38" s="536"/>
      <c r="AJ38" s="536"/>
      <c r="AK38" s="536"/>
      <c r="AL38" s="536"/>
      <c r="AM38" s="536"/>
      <c r="AN38" s="536"/>
      <c r="AO38" s="536"/>
      <c r="AP38" s="536"/>
      <c r="AQ38" s="536"/>
      <c r="AR38" s="536"/>
      <c r="AS38" s="536"/>
      <c r="AT38" s="536"/>
      <c r="AU38" s="536"/>
      <c r="AV38" s="536"/>
      <c r="AW38" s="536"/>
      <c r="AX38" s="536"/>
      <c r="AY38" s="536"/>
      <c r="AZ38" s="536"/>
      <c r="BA38" s="536"/>
      <c r="BB38" s="536"/>
      <c r="BC38" s="536"/>
      <c r="BD38" s="536"/>
      <c r="BE38" s="536"/>
      <c r="BF38" s="536"/>
      <c r="BG38" s="536"/>
      <c r="BH38" s="536"/>
      <c r="BI38" s="536"/>
      <c r="BJ38" s="536"/>
      <c r="BK38" s="536"/>
      <c r="BL38" s="536"/>
      <c r="BM38" s="536"/>
    </row>
    <row r="39" spans="1:65" s="428" customFormat="1" ht="15.75" x14ac:dyDescent="0.25">
      <c r="A39" s="725" t="s">
        <v>4329</v>
      </c>
      <c r="B39" s="725"/>
      <c r="C39" s="725"/>
      <c r="D39" s="725"/>
      <c r="E39" s="725"/>
      <c r="F39" s="725"/>
      <c r="G39" s="725"/>
      <c r="H39" s="725"/>
      <c r="I39" s="725"/>
      <c r="J39" s="725"/>
      <c r="K39" s="725"/>
      <c r="L39" s="725"/>
      <c r="M39" s="725"/>
      <c r="N39" s="725"/>
      <c r="O39" s="725"/>
      <c r="P39" s="725"/>
      <c r="Q39" s="725"/>
      <c r="R39" s="725"/>
      <c r="S39" s="725"/>
      <c r="T39" s="725"/>
      <c r="U39" s="725"/>
      <c r="V39" s="725"/>
      <c r="W39" s="725"/>
      <c r="X39" s="725"/>
      <c r="Y39" s="725"/>
      <c r="Z39" s="725"/>
      <c r="AA39" s="725"/>
      <c r="AB39" s="725"/>
      <c r="AC39" s="725"/>
      <c r="AD39" s="725"/>
      <c r="AE39" s="725"/>
      <c r="AF39" s="725"/>
      <c r="AG39" s="725"/>
      <c r="AH39" s="725"/>
      <c r="AI39" s="725"/>
      <c r="AJ39" s="725"/>
      <c r="AK39" s="725"/>
      <c r="AL39" s="725"/>
      <c r="AM39" s="725"/>
      <c r="AN39" s="725"/>
      <c r="AO39" s="725"/>
      <c r="AP39" s="725"/>
      <c r="AQ39" s="725"/>
      <c r="AR39" s="725"/>
      <c r="AS39" s="725"/>
      <c r="AT39" s="725"/>
      <c r="AU39" s="725"/>
      <c r="AV39" s="725"/>
      <c r="AW39" s="725"/>
      <c r="AX39" s="725"/>
      <c r="AY39" s="725"/>
      <c r="AZ39" s="725"/>
      <c r="BA39" s="725"/>
      <c r="BB39" s="725"/>
      <c r="BC39" s="725"/>
      <c r="BD39" s="725"/>
      <c r="BE39" s="725"/>
      <c r="BF39" s="725"/>
      <c r="BG39" s="725"/>
      <c r="BH39" s="725"/>
      <c r="BI39" s="725"/>
      <c r="BJ39" s="725"/>
      <c r="BK39" s="725"/>
      <c r="BL39" s="725"/>
      <c r="BM39" s="725"/>
    </row>
    <row r="40" spans="1:65" s="428" customFormat="1" x14ac:dyDescent="0.2">
      <c r="A40" s="430"/>
      <c r="B40" s="419"/>
      <c r="C40" s="378"/>
      <c r="D40" s="426"/>
      <c r="E40" s="251"/>
      <c r="F40" s="205"/>
      <c r="G40" s="251"/>
      <c r="H40" s="251"/>
    </row>
    <row r="41" spans="1:65" x14ac:dyDescent="0.2">
      <c r="A41" s="710" t="s">
        <v>1025</v>
      </c>
      <c r="B41" s="710" t="s">
        <v>2357</v>
      </c>
      <c r="C41" s="710" t="s">
        <v>2065</v>
      </c>
      <c r="D41" s="726" t="s">
        <v>3875</v>
      </c>
      <c r="E41" s="726"/>
      <c r="F41" s="726"/>
      <c r="G41" s="726"/>
      <c r="H41" s="726"/>
      <c r="I41" s="726"/>
      <c r="J41" s="726"/>
      <c r="K41" s="726"/>
      <c r="L41" s="726"/>
      <c r="M41" s="726"/>
      <c r="N41" s="726"/>
      <c r="O41" s="726"/>
      <c r="P41" s="726"/>
      <c r="Q41" s="726"/>
      <c r="R41" s="726"/>
      <c r="S41" s="726"/>
      <c r="T41" s="726"/>
      <c r="U41" s="726"/>
      <c r="V41" s="726"/>
      <c r="W41" s="726"/>
      <c r="X41" s="726"/>
      <c r="Y41" s="726"/>
      <c r="Z41" s="726"/>
      <c r="AA41" s="726"/>
      <c r="AB41" s="726"/>
      <c r="AC41" s="726"/>
      <c r="AD41" s="726"/>
      <c r="AE41" s="726"/>
      <c r="AF41" s="726"/>
      <c r="AG41" s="726"/>
      <c r="AH41" s="726"/>
      <c r="AI41" s="726" t="s">
        <v>3876</v>
      </c>
      <c r="AJ41" s="726"/>
      <c r="AK41" s="726"/>
      <c r="AL41" s="726"/>
      <c r="AM41" s="726"/>
      <c r="AN41" s="726"/>
      <c r="AO41" s="726"/>
      <c r="AP41" s="726"/>
      <c r="AQ41" s="726"/>
      <c r="AR41" s="726"/>
      <c r="AS41" s="726"/>
      <c r="AT41" s="726"/>
      <c r="AU41" s="726"/>
      <c r="AV41" s="726"/>
      <c r="AW41" s="726"/>
      <c r="AX41" s="726"/>
      <c r="AY41" s="726"/>
      <c r="AZ41" s="726"/>
      <c r="BA41" s="726"/>
      <c r="BB41" s="726"/>
      <c r="BC41" s="726"/>
      <c r="BD41" s="726"/>
      <c r="BE41" s="726"/>
      <c r="BF41" s="726"/>
      <c r="BG41" s="726"/>
      <c r="BH41" s="726"/>
      <c r="BI41" s="726"/>
      <c r="BJ41" s="726"/>
      <c r="BK41" s="726"/>
      <c r="BL41" s="726"/>
      <c r="BM41" s="726"/>
    </row>
    <row r="42" spans="1:65" x14ac:dyDescent="0.2">
      <c r="A42" s="711"/>
      <c r="B42" s="711"/>
      <c r="C42" s="711"/>
      <c r="D42" s="218" t="str">
        <f>_xlfn.CONCAT(D13,".m")</f>
        <v>1.09.614.0000.m</v>
      </c>
      <c r="E42" s="218" t="str">
        <f t="shared" ref="E42:BM42" si="0">_xlfn.CONCAT(E13,".m")</f>
        <v>1.09.614.0001.m</v>
      </c>
      <c r="F42" s="218" t="str">
        <f t="shared" si="0"/>
        <v>1.09.614.0002.m</v>
      </c>
      <c r="G42" s="218" t="str">
        <f t="shared" si="0"/>
        <v>1.09.614.0003.m</v>
      </c>
      <c r="H42" s="218" t="str">
        <f t="shared" si="0"/>
        <v>1.09.614.0004.m</v>
      </c>
      <c r="I42" s="218" t="str">
        <f t="shared" si="0"/>
        <v>1.09.614.0005.m</v>
      </c>
      <c r="J42" s="218" t="str">
        <f t="shared" si="0"/>
        <v>1.09.614.0006.m</v>
      </c>
      <c r="K42" s="218" t="str">
        <f t="shared" si="0"/>
        <v>1.09.614.0007.m</v>
      </c>
      <c r="L42" s="218" t="str">
        <f t="shared" si="0"/>
        <v>1.09.614.0008.m</v>
      </c>
      <c r="M42" s="218" t="str">
        <f t="shared" si="0"/>
        <v>1.09.614.0009.m</v>
      </c>
      <c r="N42" s="218" t="str">
        <f t="shared" si="0"/>
        <v>1.09.614.0010.m</v>
      </c>
      <c r="O42" s="218" t="str">
        <f t="shared" si="0"/>
        <v>1.09.614.0011.m</v>
      </c>
      <c r="P42" s="218" t="str">
        <f t="shared" si="0"/>
        <v>1.09.614.0012.m</v>
      </c>
      <c r="Q42" s="218" t="str">
        <f t="shared" si="0"/>
        <v>1.09.614.0103.m</v>
      </c>
      <c r="R42" s="218" t="str">
        <f t="shared" si="0"/>
        <v>1.09.614.0106.m</v>
      </c>
      <c r="S42" s="218" t="str">
        <f t="shared" si="0"/>
        <v>1.09.614.0200.m</v>
      </c>
      <c r="T42" s="218" t="str">
        <f t="shared" si="0"/>
        <v>1.09.614.0300.m</v>
      </c>
      <c r="U42" s="218" t="str">
        <f t="shared" si="0"/>
        <v>1.09.614.0400.m</v>
      </c>
      <c r="V42" s="218" t="str">
        <f t="shared" si="0"/>
        <v>1.09.614.0500.m</v>
      </c>
      <c r="W42" s="218" t="str">
        <f t="shared" si="0"/>
        <v>1.09.614.0600.m</v>
      </c>
      <c r="X42" s="218" t="str">
        <f t="shared" si="0"/>
        <v>1.09.614.0700.m</v>
      </c>
      <c r="Y42" s="218" t="str">
        <f t="shared" si="0"/>
        <v>1.09.614.0800.m</v>
      </c>
      <c r="Z42" s="218" t="str">
        <f t="shared" si="0"/>
        <v>1.09.614.0900.m</v>
      </c>
      <c r="AA42" s="218" t="str">
        <f t="shared" si="0"/>
        <v>1.09.614.1000.m</v>
      </c>
      <c r="AB42" s="218" t="str">
        <f t="shared" si="0"/>
        <v>1.09.614.1100.m</v>
      </c>
      <c r="AC42" s="218" t="str">
        <f t="shared" si="0"/>
        <v>1.09.614.1200.m</v>
      </c>
      <c r="AD42" s="218" t="str">
        <f t="shared" si="0"/>
        <v>1.09.614.1300.m</v>
      </c>
      <c r="AE42" s="218" t="str">
        <f t="shared" si="0"/>
        <v>1.09.614.1400.m</v>
      </c>
      <c r="AF42" s="218" t="str">
        <f t="shared" si="0"/>
        <v>1.09.614.1500.m</v>
      </c>
      <c r="AG42" s="218" t="str">
        <f t="shared" si="0"/>
        <v>1.09.614.1600.m</v>
      </c>
      <c r="AH42" s="218" t="str">
        <f t="shared" si="0"/>
        <v>1.09.614.1700.m</v>
      </c>
      <c r="AI42" s="218" t="str">
        <f t="shared" si="0"/>
        <v>1.09.615.0000.m</v>
      </c>
      <c r="AJ42" s="218" t="str">
        <f t="shared" si="0"/>
        <v>1.09.615.0001.m</v>
      </c>
      <c r="AK42" s="218" t="str">
        <f t="shared" si="0"/>
        <v>1.09.615.0002.m</v>
      </c>
      <c r="AL42" s="218" t="str">
        <f t="shared" si="0"/>
        <v>1.09.615.0003.m</v>
      </c>
      <c r="AM42" s="218" t="str">
        <f t="shared" si="0"/>
        <v>1.09.615.0004.m</v>
      </c>
      <c r="AN42" s="218" t="str">
        <f t="shared" si="0"/>
        <v>1.09.615.0005.m</v>
      </c>
      <c r="AO42" s="218" t="str">
        <f t="shared" si="0"/>
        <v>1.09.615.0006.m</v>
      </c>
      <c r="AP42" s="218" t="str">
        <f t="shared" si="0"/>
        <v>1.09.615.0007.m</v>
      </c>
      <c r="AQ42" s="218" t="str">
        <f t="shared" si="0"/>
        <v>1.09.615.0008.m</v>
      </c>
      <c r="AR42" s="218" t="str">
        <f t="shared" si="0"/>
        <v>1.09.615.0009.m</v>
      </c>
      <c r="AS42" s="218" t="str">
        <f t="shared" si="0"/>
        <v>1.09.615.0010.m</v>
      </c>
      <c r="AT42" s="218" t="str">
        <f t="shared" si="0"/>
        <v>1.09.615.0011.m</v>
      </c>
      <c r="AU42" s="218" t="str">
        <f t="shared" si="0"/>
        <v>1.09.615.0012.m</v>
      </c>
      <c r="AV42" s="218" t="str">
        <f t="shared" si="0"/>
        <v>1.09.615.0103.m</v>
      </c>
      <c r="AW42" s="218" t="str">
        <f t="shared" si="0"/>
        <v>1.09.615.0106.m</v>
      </c>
      <c r="AX42" s="218" t="str">
        <f t="shared" si="0"/>
        <v>1.09.615.0200.m</v>
      </c>
      <c r="AY42" s="218" t="str">
        <f t="shared" si="0"/>
        <v>1.09.615.0300.m</v>
      </c>
      <c r="AZ42" s="218" t="str">
        <f t="shared" si="0"/>
        <v>1.09.615.0400.m</v>
      </c>
      <c r="BA42" s="218" t="str">
        <f t="shared" si="0"/>
        <v>1.09.615.0500.m</v>
      </c>
      <c r="BB42" s="218" t="str">
        <f t="shared" si="0"/>
        <v>1.09.615.0600.m</v>
      </c>
      <c r="BC42" s="218" t="str">
        <f t="shared" si="0"/>
        <v>1.09.615.0700.m</v>
      </c>
      <c r="BD42" s="218" t="str">
        <f t="shared" si="0"/>
        <v>1.09.615.0800.m</v>
      </c>
      <c r="BE42" s="218" t="str">
        <f t="shared" si="0"/>
        <v>1.09.615.0900.m</v>
      </c>
      <c r="BF42" s="218" t="str">
        <f t="shared" si="0"/>
        <v>1.09.615.1000.m</v>
      </c>
      <c r="BG42" s="218" t="str">
        <f t="shared" si="0"/>
        <v>1.09.615.1100.m</v>
      </c>
      <c r="BH42" s="218" t="str">
        <f t="shared" si="0"/>
        <v>1.09.615.1200.m</v>
      </c>
      <c r="BI42" s="218" t="str">
        <f t="shared" si="0"/>
        <v>1.09.615.1300.m</v>
      </c>
      <c r="BJ42" s="218" t="str">
        <f t="shared" si="0"/>
        <v>1.09.615.1400.m</v>
      </c>
      <c r="BK42" s="218" t="str">
        <f t="shared" si="0"/>
        <v>1.09.615.1500.m</v>
      </c>
      <c r="BL42" s="218" t="str">
        <f t="shared" si="0"/>
        <v>1.09.615.1600.m</v>
      </c>
      <c r="BM42" s="218" t="str">
        <f t="shared" si="0"/>
        <v>1.09.615.1700.m</v>
      </c>
    </row>
    <row r="43" spans="1:65" ht="63.75" x14ac:dyDescent="0.2">
      <c r="A43" s="712"/>
      <c r="B43" s="712"/>
      <c r="C43" s="712"/>
      <c r="D43" s="229" t="s">
        <v>2931</v>
      </c>
      <c r="E43" s="229" t="s">
        <v>2934</v>
      </c>
      <c r="F43" s="229" t="s">
        <v>2937</v>
      </c>
      <c r="G43" s="229" t="s">
        <v>2940</v>
      </c>
      <c r="H43" s="229" t="s">
        <v>2943</v>
      </c>
      <c r="I43" s="229" t="s">
        <v>2946</v>
      </c>
      <c r="J43" s="229" t="s">
        <v>2949</v>
      </c>
      <c r="K43" s="229" t="s">
        <v>2952</v>
      </c>
      <c r="L43" s="229" t="s">
        <v>2955</v>
      </c>
      <c r="M43" s="229" t="s">
        <v>2958</v>
      </c>
      <c r="N43" s="229" t="s">
        <v>2961</v>
      </c>
      <c r="O43" s="229" t="s">
        <v>2964</v>
      </c>
      <c r="P43" s="229" t="s">
        <v>2967</v>
      </c>
      <c r="Q43" s="229" t="s">
        <v>2970</v>
      </c>
      <c r="R43" s="229" t="s">
        <v>2973</v>
      </c>
      <c r="S43" s="229" t="s">
        <v>2976</v>
      </c>
      <c r="T43" s="229" t="s">
        <v>2979</v>
      </c>
      <c r="U43" s="229" t="s">
        <v>2982</v>
      </c>
      <c r="V43" s="229" t="s">
        <v>2985</v>
      </c>
      <c r="W43" s="229" t="s">
        <v>2988</v>
      </c>
      <c r="X43" s="229" t="s">
        <v>2991</v>
      </c>
      <c r="Y43" s="229" t="s">
        <v>2994</v>
      </c>
      <c r="Z43" s="229" t="s">
        <v>2997</v>
      </c>
      <c r="AA43" s="229" t="s">
        <v>3000</v>
      </c>
      <c r="AB43" s="229" t="s">
        <v>3003</v>
      </c>
      <c r="AC43" s="229" t="s">
        <v>3006</v>
      </c>
      <c r="AD43" s="229" t="s">
        <v>3009</v>
      </c>
      <c r="AE43" s="229" t="s">
        <v>3012</v>
      </c>
      <c r="AF43" s="229" t="s">
        <v>3015</v>
      </c>
      <c r="AG43" s="229" t="s">
        <v>3018</v>
      </c>
      <c r="AH43" s="229" t="s">
        <v>3021</v>
      </c>
      <c r="AI43" s="229" t="s">
        <v>2931</v>
      </c>
      <c r="AJ43" s="229" t="s">
        <v>2934</v>
      </c>
      <c r="AK43" s="229" t="s">
        <v>2937</v>
      </c>
      <c r="AL43" s="229" t="s">
        <v>2940</v>
      </c>
      <c r="AM43" s="229" t="s">
        <v>2943</v>
      </c>
      <c r="AN43" s="229" t="s">
        <v>2946</v>
      </c>
      <c r="AO43" s="229" t="s">
        <v>2949</v>
      </c>
      <c r="AP43" s="229" t="s">
        <v>2952</v>
      </c>
      <c r="AQ43" s="229" t="s">
        <v>2955</v>
      </c>
      <c r="AR43" s="229" t="s">
        <v>2958</v>
      </c>
      <c r="AS43" s="229" t="s">
        <v>2961</v>
      </c>
      <c r="AT43" s="229" t="s">
        <v>2964</v>
      </c>
      <c r="AU43" s="229" t="s">
        <v>2967</v>
      </c>
      <c r="AV43" s="229" t="s">
        <v>2970</v>
      </c>
      <c r="AW43" s="229" t="s">
        <v>2973</v>
      </c>
      <c r="AX43" s="229" t="s">
        <v>2976</v>
      </c>
      <c r="AY43" s="229" t="s">
        <v>2979</v>
      </c>
      <c r="AZ43" s="229" t="s">
        <v>2982</v>
      </c>
      <c r="BA43" s="229" t="s">
        <v>2985</v>
      </c>
      <c r="BB43" s="229" t="s">
        <v>2988</v>
      </c>
      <c r="BC43" s="229" t="s">
        <v>2991</v>
      </c>
      <c r="BD43" s="229" t="s">
        <v>2994</v>
      </c>
      <c r="BE43" s="229" t="s">
        <v>2997</v>
      </c>
      <c r="BF43" s="229" t="s">
        <v>3000</v>
      </c>
      <c r="BG43" s="229" t="s">
        <v>3003</v>
      </c>
      <c r="BH43" s="229" t="s">
        <v>3006</v>
      </c>
      <c r="BI43" s="229" t="s">
        <v>3009</v>
      </c>
      <c r="BJ43" s="229" t="s">
        <v>3012</v>
      </c>
      <c r="BK43" s="229" t="s">
        <v>3015</v>
      </c>
      <c r="BL43" s="229" t="s">
        <v>3018</v>
      </c>
      <c r="BM43" s="229" t="s">
        <v>3021</v>
      </c>
    </row>
    <row r="44" spans="1:65" ht="38.25" x14ac:dyDescent="0.2">
      <c r="A44" s="529"/>
      <c r="B44" s="530" t="s">
        <v>3877</v>
      </c>
      <c r="C44" s="5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29"/>
      <c r="AE44" s="229"/>
      <c r="AF44" s="229"/>
      <c r="AG44" s="229"/>
      <c r="AH44" s="229"/>
      <c r="AI44" s="229"/>
      <c r="AJ44" s="229"/>
      <c r="AK44" s="229"/>
      <c r="AL44" s="229"/>
      <c r="AM44" s="229"/>
      <c r="AN44" s="229"/>
      <c r="AO44" s="229"/>
      <c r="AP44" s="229"/>
      <c r="AQ44" s="229"/>
      <c r="AR44" s="229"/>
      <c r="AS44" s="229"/>
      <c r="AT44" s="229"/>
      <c r="AU44" s="229"/>
      <c r="AV44" s="229"/>
      <c r="AW44" s="229"/>
      <c r="AX44" s="229"/>
      <c r="AY44" s="229"/>
      <c r="AZ44" s="229"/>
      <c r="BA44" s="229"/>
      <c r="BB44" s="229"/>
      <c r="BC44" s="229"/>
      <c r="BD44" s="229"/>
      <c r="BE44" s="229"/>
      <c r="BF44" s="229"/>
      <c r="BG44" s="229"/>
      <c r="BH44" s="229"/>
      <c r="BI44" s="229"/>
      <c r="BJ44" s="229"/>
      <c r="BK44" s="229"/>
      <c r="BL44" s="229"/>
      <c r="BM44" s="229"/>
    </row>
    <row r="45" spans="1:65" ht="25.5" x14ac:dyDescent="0.2">
      <c r="A45" s="531" t="s">
        <v>4498</v>
      </c>
      <c r="B45" s="532" t="s">
        <v>242</v>
      </c>
      <c r="C45" s="465">
        <f>ROUND(C16*1.05,0)</f>
        <v>334</v>
      </c>
      <c r="D45" s="376" t="s">
        <v>3396</v>
      </c>
      <c r="E45" s="376" t="s">
        <v>3396</v>
      </c>
      <c r="F45" s="376" t="s">
        <v>3396</v>
      </c>
      <c r="G45" s="376" t="s">
        <v>3396</v>
      </c>
      <c r="H45" s="376" t="s">
        <v>3396</v>
      </c>
      <c r="I45" s="376" t="s">
        <v>3396</v>
      </c>
      <c r="J45" s="376" t="s">
        <v>3396</v>
      </c>
      <c r="K45" s="376" t="s">
        <v>3396</v>
      </c>
      <c r="L45" s="376" t="s">
        <v>3396</v>
      </c>
      <c r="M45" s="376" t="s">
        <v>3396</v>
      </c>
      <c r="N45" s="376" t="s">
        <v>3396</v>
      </c>
      <c r="O45" s="376" t="s">
        <v>3396</v>
      </c>
      <c r="P45" s="376" t="s">
        <v>3396</v>
      </c>
      <c r="Q45" s="376" t="s">
        <v>3396</v>
      </c>
      <c r="R45" s="376" t="s">
        <v>3396</v>
      </c>
      <c r="S45" s="376" t="s">
        <v>3396</v>
      </c>
      <c r="T45" s="376" t="s">
        <v>3396</v>
      </c>
      <c r="U45" s="376" t="s">
        <v>3396</v>
      </c>
      <c r="V45" s="376" t="s">
        <v>3396</v>
      </c>
      <c r="W45" s="376" t="s">
        <v>3396</v>
      </c>
      <c r="X45" s="376" t="s">
        <v>3396</v>
      </c>
      <c r="Y45" s="376" t="s">
        <v>3396</v>
      </c>
      <c r="Z45" s="376" t="s">
        <v>3396</v>
      </c>
      <c r="AA45" s="376" t="s">
        <v>3396</v>
      </c>
      <c r="AB45" s="376" t="s">
        <v>3396</v>
      </c>
      <c r="AC45" s="376" t="s">
        <v>3396</v>
      </c>
      <c r="AD45" s="376" t="s">
        <v>3396</v>
      </c>
      <c r="AE45" s="376" t="s">
        <v>3396</v>
      </c>
      <c r="AF45" s="376" t="s">
        <v>3396</v>
      </c>
      <c r="AG45" s="376" t="s">
        <v>3396</v>
      </c>
      <c r="AH45" s="376" t="s">
        <v>3396</v>
      </c>
      <c r="AI45" s="376" t="s">
        <v>3396</v>
      </c>
      <c r="AJ45" s="376" t="s">
        <v>3396</v>
      </c>
      <c r="AK45" s="376" t="s">
        <v>3396</v>
      </c>
      <c r="AL45" s="376" t="s">
        <v>3396</v>
      </c>
      <c r="AM45" s="376" t="s">
        <v>3396</v>
      </c>
      <c r="AN45" s="376" t="s">
        <v>3396</v>
      </c>
      <c r="AO45" s="376" t="s">
        <v>3396</v>
      </c>
      <c r="AP45" s="376" t="s">
        <v>3396</v>
      </c>
      <c r="AQ45" s="376" t="s">
        <v>3396</v>
      </c>
      <c r="AR45" s="376" t="s">
        <v>3396</v>
      </c>
      <c r="AS45" s="376" t="s">
        <v>3396</v>
      </c>
      <c r="AT45" s="376" t="s">
        <v>3396</v>
      </c>
      <c r="AU45" s="376" t="s">
        <v>3396</v>
      </c>
      <c r="AV45" s="376" t="s">
        <v>3396</v>
      </c>
      <c r="AW45" s="376" t="s">
        <v>3396</v>
      </c>
      <c r="AX45" s="376" t="s">
        <v>3396</v>
      </c>
      <c r="AY45" s="376" t="s">
        <v>3396</v>
      </c>
      <c r="AZ45" s="376" t="s">
        <v>3396</v>
      </c>
      <c r="BA45" s="376" t="s">
        <v>3396</v>
      </c>
      <c r="BB45" s="376" t="s">
        <v>3396</v>
      </c>
      <c r="BC45" s="376" t="s">
        <v>3396</v>
      </c>
      <c r="BD45" s="376" t="s">
        <v>3396</v>
      </c>
      <c r="BE45" s="376" t="s">
        <v>3396</v>
      </c>
      <c r="BF45" s="376" t="s">
        <v>3396</v>
      </c>
      <c r="BG45" s="376" t="s">
        <v>3396</v>
      </c>
      <c r="BH45" s="376" t="s">
        <v>3396</v>
      </c>
      <c r="BI45" s="376" t="s">
        <v>3396</v>
      </c>
      <c r="BJ45" s="376" t="s">
        <v>3396</v>
      </c>
      <c r="BK45" s="376" t="s">
        <v>3396</v>
      </c>
      <c r="BL45" s="376" t="s">
        <v>3396</v>
      </c>
      <c r="BM45" s="376" t="s">
        <v>3396</v>
      </c>
    </row>
    <row r="46" spans="1:65" ht="25.5" x14ac:dyDescent="0.2">
      <c r="A46" s="531" t="s">
        <v>4499</v>
      </c>
      <c r="B46" s="532" t="s">
        <v>232</v>
      </c>
      <c r="C46" s="465">
        <f>ROUND(C17*1.05,0)</f>
        <v>489</v>
      </c>
      <c r="D46" s="376"/>
      <c r="E46" s="376"/>
      <c r="F46" s="376"/>
      <c r="G46" s="376" t="s">
        <v>3396</v>
      </c>
      <c r="H46" s="376"/>
      <c r="I46" s="376"/>
      <c r="J46" s="376"/>
      <c r="K46" s="376"/>
      <c r="L46" s="376"/>
      <c r="M46" s="376"/>
      <c r="N46" s="376"/>
      <c r="O46" s="376"/>
      <c r="P46" s="376" t="s">
        <v>3396</v>
      </c>
      <c r="Q46" s="376"/>
      <c r="R46" s="376" t="s">
        <v>3396</v>
      </c>
      <c r="S46" s="376"/>
      <c r="T46" s="376" t="s">
        <v>3396</v>
      </c>
      <c r="U46" s="376"/>
      <c r="V46" s="376"/>
      <c r="W46" s="376" t="s">
        <v>3396</v>
      </c>
      <c r="X46" s="376" t="s">
        <v>3396</v>
      </c>
      <c r="Y46" s="376"/>
      <c r="Z46" s="376"/>
      <c r="AA46" s="376" t="s">
        <v>3396</v>
      </c>
      <c r="AB46" s="376"/>
      <c r="AC46" s="376"/>
      <c r="AD46" s="376"/>
      <c r="AE46" s="376"/>
      <c r="AF46" s="376" t="s">
        <v>3396</v>
      </c>
      <c r="AG46" s="376" t="s">
        <v>3396</v>
      </c>
      <c r="AH46" s="376" t="s">
        <v>3396</v>
      </c>
      <c r="AI46" s="376"/>
      <c r="AJ46" s="376"/>
      <c r="AK46" s="376"/>
      <c r="AL46" s="376" t="s">
        <v>3396</v>
      </c>
      <c r="AM46" s="376"/>
      <c r="AN46" s="376"/>
      <c r="AO46" s="376"/>
      <c r="AP46" s="376"/>
      <c r="AQ46" s="376"/>
      <c r="AR46" s="376"/>
      <c r="AS46" s="376"/>
      <c r="AT46" s="376"/>
      <c r="AU46" s="376" t="s">
        <v>3396</v>
      </c>
      <c r="AV46" s="376"/>
      <c r="AW46" s="376" t="s">
        <v>3396</v>
      </c>
      <c r="AX46" s="376"/>
      <c r="AY46" s="376" t="s">
        <v>3396</v>
      </c>
      <c r="AZ46" s="376"/>
      <c r="BA46" s="376"/>
      <c r="BB46" s="376" t="s">
        <v>3396</v>
      </c>
      <c r="BC46" s="376" t="s">
        <v>3396</v>
      </c>
      <c r="BD46" s="376"/>
      <c r="BE46" s="376"/>
      <c r="BF46" s="376" t="s">
        <v>3396</v>
      </c>
      <c r="BG46" s="376"/>
      <c r="BH46" s="376"/>
      <c r="BI46" s="376"/>
      <c r="BJ46" s="376"/>
      <c r="BK46" s="376" t="s">
        <v>3396</v>
      </c>
      <c r="BL46" s="376" t="s">
        <v>3396</v>
      </c>
      <c r="BM46" s="376" t="s">
        <v>3396</v>
      </c>
    </row>
    <row r="47" spans="1:65" ht="25.5" x14ac:dyDescent="0.2">
      <c r="A47" s="531" t="s">
        <v>4500</v>
      </c>
      <c r="B47" s="532" t="s">
        <v>210</v>
      </c>
      <c r="C47" s="465">
        <f t="shared" ref="C47:C60" si="1">ROUND(C18*1.05,0)</f>
        <v>595</v>
      </c>
      <c r="D47" s="376"/>
      <c r="E47" s="376" t="s">
        <v>3396</v>
      </c>
      <c r="F47" s="376"/>
      <c r="G47" s="376"/>
      <c r="H47" s="376"/>
      <c r="I47" s="376"/>
      <c r="J47" s="376"/>
      <c r="K47" s="376"/>
      <c r="L47" s="376"/>
      <c r="M47" s="376"/>
      <c r="N47" s="376"/>
      <c r="O47" s="376"/>
      <c r="P47" s="376" t="s">
        <v>3396</v>
      </c>
      <c r="Q47" s="376"/>
      <c r="R47" s="376"/>
      <c r="S47" s="376"/>
      <c r="T47" s="376" t="s">
        <v>3396</v>
      </c>
      <c r="U47" s="376"/>
      <c r="V47" s="376"/>
      <c r="W47" s="376" t="s">
        <v>3396</v>
      </c>
      <c r="X47" s="376"/>
      <c r="Y47" s="376"/>
      <c r="Z47" s="376"/>
      <c r="AA47" s="376" t="s">
        <v>3396</v>
      </c>
      <c r="AB47" s="376"/>
      <c r="AC47" s="376"/>
      <c r="AD47" s="376"/>
      <c r="AE47" s="376" t="s">
        <v>3396</v>
      </c>
      <c r="AF47" s="376" t="s">
        <v>3396</v>
      </c>
      <c r="AG47" s="376" t="s">
        <v>3396</v>
      </c>
      <c r="AH47" s="376" t="s">
        <v>3396</v>
      </c>
      <c r="AI47" s="376"/>
      <c r="AJ47" s="376" t="s">
        <v>3396</v>
      </c>
      <c r="AK47" s="376"/>
      <c r="AL47" s="376"/>
      <c r="AM47" s="376"/>
      <c r="AN47" s="376"/>
      <c r="AO47" s="376"/>
      <c r="AP47" s="376"/>
      <c r="AQ47" s="376"/>
      <c r="AR47" s="376"/>
      <c r="AS47" s="376"/>
      <c r="AT47" s="376"/>
      <c r="AU47" s="376" t="s">
        <v>3396</v>
      </c>
      <c r="AV47" s="376"/>
      <c r="AW47" s="376"/>
      <c r="AX47" s="376"/>
      <c r="AY47" s="376" t="s">
        <v>3396</v>
      </c>
      <c r="AZ47" s="376"/>
      <c r="BA47" s="376"/>
      <c r="BB47" s="376" t="s">
        <v>3396</v>
      </c>
      <c r="BC47" s="376"/>
      <c r="BD47" s="376"/>
      <c r="BE47" s="376"/>
      <c r="BF47" s="376" t="s">
        <v>3396</v>
      </c>
      <c r="BG47" s="376"/>
      <c r="BH47" s="376"/>
      <c r="BI47" s="376"/>
      <c r="BJ47" s="376" t="s">
        <v>3396</v>
      </c>
      <c r="BK47" s="376" t="s">
        <v>3396</v>
      </c>
      <c r="BL47" s="376" t="s">
        <v>3396</v>
      </c>
      <c r="BM47" s="376" t="s">
        <v>3396</v>
      </c>
    </row>
    <row r="48" spans="1:65" ht="25.5" x14ac:dyDescent="0.2">
      <c r="A48" s="531" t="s">
        <v>4501</v>
      </c>
      <c r="B48" s="532" t="s">
        <v>240</v>
      </c>
      <c r="C48" s="465">
        <f t="shared" si="1"/>
        <v>312</v>
      </c>
      <c r="D48" s="376"/>
      <c r="E48" s="376" t="s">
        <v>3396</v>
      </c>
      <c r="F48" s="376"/>
      <c r="G48" s="376"/>
      <c r="H48" s="376"/>
      <c r="I48" s="376"/>
      <c r="J48" s="376"/>
      <c r="K48" s="376"/>
      <c r="L48" s="376"/>
      <c r="M48" s="376"/>
      <c r="N48" s="376"/>
      <c r="O48" s="376"/>
      <c r="P48" s="376" t="s">
        <v>3396</v>
      </c>
      <c r="Q48" s="376"/>
      <c r="R48" s="376"/>
      <c r="S48" s="376"/>
      <c r="T48" s="376" t="s">
        <v>3396</v>
      </c>
      <c r="U48" s="376"/>
      <c r="V48" s="376"/>
      <c r="W48" s="376" t="s">
        <v>3396</v>
      </c>
      <c r="X48" s="376" t="s">
        <v>3396</v>
      </c>
      <c r="Y48" s="376"/>
      <c r="Z48" s="376"/>
      <c r="AA48" s="376" t="s">
        <v>3396</v>
      </c>
      <c r="AB48" s="376"/>
      <c r="AC48" s="376"/>
      <c r="AD48" s="376" t="s">
        <v>3396</v>
      </c>
      <c r="AE48" s="376"/>
      <c r="AF48" s="376" t="s">
        <v>3396</v>
      </c>
      <c r="AG48" s="376" t="s">
        <v>3396</v>
      </c>
      <c r="AH48" s="376" t="s">
        <v>3396</v>
      </c>
      <c r="AI48" s="376"/>
      <c r="AJ48" s="376" t="s">
        <v>3396</v>
      </c>
      <c r="AK48" s="376"/>
      <c r="AL48" s="376"/>
      <c r="AM48" s="376"/>
      <c r="AN48" s="376"/>
      <c r="AO48" s="376"/>
      <c r="AP48" s="376"/>
      <c r="AQ48" s="376"/>
      <c r="AR48" s="376"/>
      <c r="AS48" s="376"/>
      <c r="AT48" s="376"/>
      <c r="AU48" s="376" t="s">
        <v>3396</v>
      </c>
      <c r="AV48" s="376"/>
      <c r="AW48" s="376"/>
      <c r="AX48" s="376"/>
      <c r="AY48" s="376" t="s">
        <v>3396</v>
      </c>
      <c r="AZ48" s="376"/>
      <c r="BA48" s="376"/>
      <c r="BB48" s="376" t="s">
        <v>3396</v>
      </c>
      <c r="BC48" s="376" t="s">
        <v>3396</v>
      </c>
      <c r="BD48" s="376"/>
      <c r="BE48" s="376"/>
      <c r="BF48" s="376" t="s">
        <v>3396</v>
      </c>
      <c r="BG48" s="376"/>
      <c r="BH48" s="376"/>
      <c r="BI48" s="376" t="s">
        <v>3396</v>
      </c>
      <c r="BJ48" s="376"/>
      <c r="BK48" s="376" t="s">
        <v>3396</v>
      </c>
      <c r="BL48" s="376" t="s">
        <v>3396</v>
      </c>
      <c r="BM48" s="376" t="s">
        <v>3396</v>
      </c>
    </row>
    <row r="49" spans="1:65" ht="25.5" x14ac:dyDescent="0.2">
      <c r="A49" s="531" t="s">
        <v>4502</v>
      </c>
      <c r="B49" s="532" t="s">
        <v>2716</v>
      </c>
      <c r="C49" s="465">
        <f t="shared" si="1"/>
        <v>354</v>
      </c>
      <c r="D49" s="376"/>
      <c r="E49" s="376"/>
      <c r="F49" s="376"/>
      <c r="G49" s="376"/>
      <c r="H49" s="376"/>
      <c r="I49" s="376"/>
      <c r="J49" s="376"/>
      <c r="K49" s="376"/>
      <c r="L49" s="376"/>
      <c r="M49" s="376"/>
      <c r="N49" s="376"/>
      <c r="O49" s="376"/>
      <c r="P49" s="376" t="s">
        <v>3396</v>
      </c>
      <c r="Q49" s="376"/>
      <c r="R49" s="376"/>
      <c r="S49" s="376" t="s">
        <v>3396</v>
      </c>
      <c r="T49" s="376" t="s">
        <v>3396</v>
      </c>
      <c r="U49" s="376" t="s">
        <v>3396</v>
      </c>
      <c r="V49" s="376" t="s">
        <v>3396</v>
      </c>
      <c r="W49" s="376" t="s">
        <v>3396</v>
      </c>
      <c r="X49" s="376" t="s">
        <v>3396</v>
      </c>
      <c r="Y49" s="376" t="s">
        <v>3396</v>
      </c>
      <c r="Z49" s="376" t="s">
        <v>3396</v>
      </c>
      <c r="AA49" s="376" t="s">
        <v>3396</v>
      </c>
      <c r="AB49" s="376" t="s">
        <v>3396</v>
      </c>
      <c r="AC49" s="376" t="s">
        <v>3396</v>
      </c>
      <c r="AD49" s="376" t="s">
        <v>3396</v>
      </c>
      <c r="AE49" s="376" t="s">
        <v>3396</v>
      </c>
      <c r="AF49" s="376" t="s">
        <v>3396</v>
      </c>
      <c r="AG49" s="376" t="s">
        <v>3396</v>
      </c>
      <c r="AH49" s="376" t="s">
        <v>3396</v>
      </c>
      <c r="AI49" s="376"/>
      <c r="AJ49" s="376"/>
      <c r="AK49" s="376"/>
      <c r="AL49" s="376"/>
      <c r="AM49" s="376"/>
      <c r="AN49" s="376"/>
      <c r="AO49" s="376"/>
      <c r="AP49" s="376"/>
      <c r="AQ49" s="376"/>
      <c r="AR49" s="376"/>
      <c r="AS49" s="376"/>
      <c r="AT49" s="376"/>
      <c r="AU49" s="376" t="s">
        <v>3396</v>
      </c>
      <c r="AV49" s="376"/>
      <c r="AW49" s="376"/>
      <c r="AX49" s="376" t="s">
        <v>3396</v>
      </c>
      <c r="AY49" s="376" t="s">
        <v>3396</v>
      </c>
      <c r="AZ49" s="376" t="s">
        <v>3396</v>
      </c>
      <c r="BA49" s="376" t="s">
        <v>3396</v>
      </c>
      <c r="BB49" s="376" t="s">
        <v>3396</v>
      </c>
      <c r="BC49" s="376" t="s">
        <v>3396</v>
      </c>
      <c r="BD49" s="376" t="s">
        <v>3396</v>
      </c>
      <c r="BE49" s="376" t="s">
        <v>3396</v>
      </c>
      <c r="BF49" s="376" t="s">
        <v>3396</v>
      </c>
      <c r="BG49" s="376" t="s">
        <v>3396</v>
      </c>
      <c r="BH49" s="376" t="s">
        <v>3396</v>
      </c>
      <c r="BI49" s="376" t="s">
        <v>3396</v>
      </c>
      <c r="BJ49" s="376" t="s">
        <v>3396</v>
      </c>
      <c r="BK49" s="376" t="s">
        <v>3396</v>
      </c>
      <c r="BL49" s="376" t="s">
        <v>3396</v>
      </c>
      <c r="BM49" s="376" t="s">
        <v>3396</v>
      </c>
    </row>
    <row r="50" spans="1:65" ht="25.5" x14ac:dyDescent="0.2">
      <c r="A50" s="531" t="s">
        <v>4503</v>
      </c>
      <c r="B50" s="532" t="s">
        <v>250</v>
      </c>
      <c r="C50" s="465">
        <f t="shared" si="1"/>
        <v>579</v>
      </c>
      <c r="D50" s="376"/>
      <c r="E50" s="376"/>
      <c r="F50" s="376"/>
      <c r="G50" s="376" t="s">
        <v>3396</v>
      </c>
      <c r="H50" s="376"/>
      <c r="I50" s="376"/>
      <c r="J50" s="376"/>
      <c r="K50" s="376"/>
      <c r="L50" s="376"/>
      <c r="M50" s="376"/>
      <c r="N50" s="376"/>
      <c r="O50" s="376"/>
      <c r="P50" s="376"/>
      <c r="Q50" s="376"/>
      <c r="R50" s="376"/>
      <c r="S50" s="376"/>
      <c r="T50" s="376"/>
      <c r="U50" s="376"/>
      <c r="V50" s="376"/>
      <c r="W50" s="376" t="s">
        <v>3396</v>
      </c>
      <c r="X50" s="376"/>
      <c r="Y50" s="376"/>
      <c r="Z50" s="376"/>
      <c r="AA50" s="376"/>
      <c r="AB50" s="376"/>
      <c r="AC50" s="376" t="s">
        <v>3396</v>
      </c>
      <c r="AD50" s="376"/>
      <c r="AE50" s="376"/>
      <c r="AF50" s="376" t="s">
        <v>3396</v>
      </c>
      <c r="AG50" s="376"/>
      <c r="AH50" s="376" t="s">
        <v>3396</v>
      </c>
      <c r="AI50" s="376"/>
      <c r="AJ50" s="376"/>
      <c r="AK50" s="376"/>
      <c r="AL50" s="376" t="s">
        <v>3396</v>
      </c>
      <c r="AM50" s="376"/>
      <c r="AN50" s="376"/>
      <c r="AO50" s="376"/>
      <c r="AP50" s="376"/>
      <c r="AQ50" s="376"/>
      <c r="AR50" s="376"/>
      <c r="AS50" s="376"/>
      <c r="AT50" s="376"/>
      <c r="AU50" s="376"/>
      <c r="AV50" s="376"/>
      <c r="AW50" s="376"/>
      <c r="AX50" s="376"/>
      <c r="AY50" s="376"/>
      <c r="AZ50" s="376"/>
      <c r="BA50" s="376"/>
      <c r="BB50" s="376" t="s">
        <v>3396</v>
      </c>
      <c r="BC50" s="376"/>
      <c r="BD50" s="376"/>
      <c r="BE50" s="376"/>
      <c r="BF50" s="376"/>
      <c r="BG50" s="376"/>
      <c r="BH50" s="376" t="s">
        <v>3396</v>
      </c>
      <c r="BI50" s="376"/>
      <c r="BJ50" s="376"/>
      <c r="BK50" s="376" t="s">
        <v>3396</v>
      </c>
      <c r="BL50" s="376"/>
      <c r="BM50" s="376" t="s">
        <v>3396</v>
      </c>
    </row>
    <row r="51" spans="1:65" ht="25.5" x14ac:dyDescent="0.2">
      <c r="A51" s="531" t="s">
        <v>4504</v>
      </c>
      <c r="B51" s="532" t="s">
        <v>238</v>
      </c>
      <c r="C51" s="465">
        <f t="shared" si="1"/>
        <v>374</v>
      </c>
      <c r="D51" s="376"/>
      <c r="E51" s="376"/>
      <c r="F51" s="376"/>
      <c r="G51" s="376"/>
      <c r="H51" s="376"/>
      <c r="I51" s="376"/>
      <c r="J51" s="376"/>
      <c r="K51" s="376"/>
      <c r="L51" s="376"/>
      <c r="M51" s="376"/>
      <c r="N51" s="376"/>
      <c r="O51" s="376"/>
      <c r="P51" s="376" t="s">
        <v>3396</v>
      </c>
      <c r="Q51" s="376"/>
      <c r="R51" s="376"/>
      <c r="S51" s="376"/>
      <c r="T51" s="376" t="s">
        <v>3396</v>
      </c>
      <c r="U51" s="376"/>
      <c r="V51" s="376"/>
      <c r="W51" s="376" t="s">
        <v>3396</v>
      </c>
      <c r="X51" s="376"/>
      <c r="Y51" s="376"/>
      <c r="Z51" s="376"/>
      <c r="AA51" s="376"/>
      <c r="AB51" s="376"/>
      <c r="AC51" s="376"/>
      <c r="AD51" s="376"/>
      <c r="AE51" s="376"/>
      <c r="AF51" s="376" t="s">
        <v>3396</v>
      </c>
      <c r="AG51" s="376"/>
      <c r="AH51" s="376" t="s">
        <v>3396</v>
      </c>
      <c r="AI51" s="376"/>
      <c r="AJ51" s="376"/>
      <c r="AK51" s="376"/>
      <c r="AL51" s="376"/>
      <c r="AM51" s="376"/>
      <c r="AN51" s="376"/>
      <c r="AO51" s="376"/>
      <c r="AP51" s="376"/>
      <c r="AQ51" s="376"/>
      <c r="AR51" s="376"/>
      <c r="AS51" s="376"/>
      <c r="AT51" s="376"/>
      <c r="AU51" s="376" t="s">
        <v>3396</v>
      </c>
      <c r="AV51" s="376"/>
      <c r="AW51" s="376"/>
      <c r="AX51" s="376"/>
      <c r="AY51" s="376" t="s">
        <v>3396</v>
      </c>
      <c r="AZ51" s="376"/>
      <c r="BA51" s="376"/>
      <c r="BB51" s="376" t="s">
        <v>3396</v>
      </c>
      <c r="BC51" s="376"/>
      <c r="BD51" s="376"/>
      <c r="BE51" s="376"/>
      <c r="BF51" s="376"/>
      <c r="BG51" s="376"/>
      <c r="BH51" s="376"/>
      <c r="BI51" s="376"/>
      <c r="BJ51" s="376"/>
      <c r="BK51" s="376" t="s">
        <v>3396</v>
      </c>
      <c r="BL51" s="376"/>
      <c r="BM51" s="376" t="s">
        <v>3396</v>
      </c>
    </row>
    <row r="52" spans="1:65" ht="25.5" x14ac:dyDescent="0.2">
      <c r="A52" s="531" t="s">
        <v>4505</v>
      </c>
      <c r="B52" s="532" t="s">
        <v>216</v>
      </c>
      <c r="C52" s="465">
        <f t="shared" si="1"/>
        <v>548</v>
      </c>
      <c r="D52" s="376"/>
      <c r="E52" s="376"/>
      <c r="F52" s="376"/>
      <c r="G52" s="376"/>
      <c r="H52" s="376"/>
      <c r="I52" s="376"/>
      <c r="J52" s="376"/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6"/>
      <c r="AH52" s="376"/>
      <c r="AI52" s="376"/>
      <c r="AJ52" s="376"/>
      <c r="AK52" s="376"/>
      <c r="AL52" s="376"/>
      <c r="AM52" s="376"/>
      <c r="AN52" s="376"/>
      <c r="AO52" s="376"/>
      <c r="AP52" s="376"/>
      <c r="AQ52" s="376"/>
      <c r="AR52" s="376"/>
      <c r="AS52" s="376"/>
      <c r="AT52" s="376"/>
      <c r="AU52" s="376"/>
      <c r="AV52" s="376"/>
      <c r="AW52" s="376"/>
      <c r="AX52" s="376"/>
      <c r="AY52" s="376"/>
      <c r="AZ52" s="376"/>
      <c r="BA52" s="376"/>
      <c r="BB52" s="376" t="s">
        <v>3396</v>
      </c>
      <c r="BC52" s="376"/>
      <c r="BD52" s="376"/>
      <c r="BE52" s="376"/>
      <c r="BF52" s="376"/>
      <c r="BG52" s="376"/>
      <c r="BH52" s="376"/>
      <c r="BI52" s="376" t="s">
        <v>3396</v>
      </c>
      <c r="BJ52" s="376" t="s">
        <v>3396</v>
      </c>
      <c r="BK52" s="376" t="s">
        <v>3396</v>
      </c>
      <c r="BL52" s="376" t="s">
        <v>3396</v>
      </c>
      <c r="BM52" s="376" t="s">
        <v>3396</v>
      </c>
    </row>
    <row r="53" spans="1:65" ht="25.5" x14ac:dyDescent="0.2">
      <c r="A53" s="531" t="s">
        <v>4506</v>
      </c>
      <c r="B53" s="532" t="s">
        <v>224</v>
      </c>
      <c r="C53" s="465">
        <f t="shared" si="1"/>
        <v>507</v>
      </c>
      <c r="D53" s="376"/>
      <c r="E53" s="376"/>
      <c r="F53" s="376"/>
      <c r="G53" s="376"/>
      <c r="H53" s="376"/>
      <c r="I53" s="376"/>
      <c r="J53" s="376"/>
      <c r="K53" s="376"/>
      <c r="L53" s="376"/>
      <c r="M53" s="376"/>
      <c r="N53" s="376"/>
      <c r="O53" s="376"/>
      <c r="P53" s="376"/>
      <c r="Q53" s="376"/>
      <c r="R53" s="376"/>
      <c r="S53" s="376"/>
      <c r="T53" s="376"/>
      <c r="U53" s="376"/>
      <c r="V53" s="376"/>
      <c r="W53" s="376" t="s">
        <v>3396</v>
      </c>
      <c r="X53" s="376"/>
      <c r="Y53" s="376"/>
      <c r="Z53" s="376"/>
      <c r="AA53" s="376"/>
      <c r="AB53" s="376"/>
      <c r="AC53" s="376"/>
      <c r="AD53" s="376" t="s">
        <v>3396</v>
      </c>
      <c r="AE53" s="376" t="s">
        <v>3396</v>
      </c>
      <c r="AF53" s="376" t="s">
        <v>3396</v>
      </c>
      <c r="AG53" s="376" t="s">
        <v>3396</v>
      </c>
      <c r="AH53" s="376" t="s">
        <v>3396</v>
      </c>
      <c r="AI53" s="376"/>
      <c r="AJ53" s="376"/>
      <c r="AK53" s="376"/>
      <c r="AL53" s="376"/>
      <c r="AM53" s="376"/>
      <c r="AN53" s="376"/>
      <c r="AO53" s="376"/>
      <c r="AP53" s="376"/>
      <c r="AQ53" s="376"/>
      <c r="AR53" s="376"/>
      <c r="AS53" s="376"/>
      <c r="AT53" s="376"/>
      <c r="AU53" s="376"/>
      <c r="AV53" s="376"/>
      <c r="AW53" s="376"/>
      <c r="AX53" s="376"/>
      <c r="AY53" s="376"/>
      <c r="AZ53" s="376"/>
      <c r="BA53" s="376"/>
      <c r="BB53" s="376"/>
      <c r="BC53" s="376"/>
      <c r="BD53" s="376"/>
      <c r="BE53" s="376"/>
      <c r="BF53" s="376"/>
      <c r="BG53" s="376"/>
      <c r="BH53" s="376"/>
      <c r="BI53" s="376"/>
      <c r="BJ53" s="376"/>
      <c r="BK53" s="376"/>
      <c r="BL53" s="376"/>
      <c r="BM53" s="376"/>
    </row>
    <row r="54" spans="1:65" ht="25.5" x14ac:dyDescent="0.2">
      <c r="A54" s="531" t="s">
        <v>4507</v>
      </c>
      <c r="B54" s="532" t="s">
        <v>226</v>
      </c>
      <c r="C54" s="465">
        <f t="shared" si="1"/>
        <v>423</v>
      </c>
      <c r="D54" s="376"/>
      <c r="E54" s="376"/>
      <c r="F54" s="376"/>
      <c r="G54" s="376"/>
      <c r="H54" s="376"/>
      <c r="I54" s="376"/>
      <c r="J54" s="376"/>
      <c r="K54" s="376"/>
      <c r="L54" s="376"/>
      <c r="M54" s="376"/>
      <c r="N54" s="376"/>
      <c r="O54" s="376"/>
      <c r="P54" s="376"/>
      <c r="Q54" s="376"/>
      <c r="R54" s="376"/>
      <c r="S54" s="376"/>
      <c r="T54" s="376"/>
      <c r="U54" s="376"/>
      <c r="V54" s="376"/>
      <c r="W54" s="376" t="s">
        <v>3396</v>
      </c>
      <c r="X54" s="376"/>
      <c r="Y54" s="376"/>
      <c r="Z54" s="376"/>
      <c r="AA54" s="376" t="s">
        <v>3396</v>
      </c>
      <c r="AB54" s="376"/>
      <c r="AC54" s="376"/>
      <c r="AD54" s="376"/>
      <c r="AE54" s="376"/>
      <c r="AF54" s="376" t="s">
        <v>3396</v>
      </c>
      <c r="AG54" s="376"/>
      <c r="AH54" s="376" t="s">
        <v>3396</v>
      </c>
      <c r="AI54" s="376"/>
      <c r="AJ54" s="376"/>
      <c r="AK54" s="376"/>
      <c r="AL54" s="376"/>
      <c r="AM54" s="376"/>
      <c r="AN54" s="376"/>
      <c r="AO54" s="376"/>
      <c r="AP54" s="376"/>
      <c r="AQ54" s="376"/>
      <c r="AR54" s="376"/>
      <c r="AS54" s="376"/>
      <c r="AT54" s="376"/>
      <c r="AU54" s="376"/>
      <c r="AV54" s="376"/>
      <c r="AW54" s="376"/>
      <c r="AX54" s="376"/>
      <c r="AY54" s="376"/>
      <c r="AZ54" s="376"/>
      <c r="BA54" s="376"/>
      <c r="BB54" s="376" t="s">
        <v>3396</v>
      </c>
      <c r="BC54" s="376"/>
      <c r="BD54" s="376"/>
      <c r="BE54" s="376"/>
      <c r="BF54" s="376" t="s">
        <v>3396</v>
      </c>
      <c r="BG54" s="376"/>
      <c r="BH54" s="376"/>
      <c r="BI54" s="376"/>
      <c r="BJ54" s="376"/>
      <c r="BK54" s="376" t="s">
        <v>3396</v>
      </c>
      <c r="BL54" s="376"/>
      <c r="BM54" s="376" t="s">
        <v>3396</v>
      </c>
    </row>
    <row r="55" spans="1:65" ht="25.5" x14ac:dyDescent="0.2">
      <c r="A55" s="531" t="s">
        <v>4508</v>
      </c>
      <c r="B55" s="532" t="s">
        <v>3868</v>
      </c>
      <c r="C55" s="465">
        <f t="shared" si="1"/>
        <v>566</v>
      </c>
      <c r="D55" s="376" t="s">
        <v>3396</v>
      </c>
      <c r="E55" s="376"/>
      <c r="F55" s="376"/>
      <c r="G55" s="376"/>
      <c r="H55" s="376"/>
      <c r="I55" s="376"/>
      <c r="J55" s="376"/>
      <c r="K55" s="376"/>
      <c r="L55" s="376"/>
      <c r="M55" s="376"/>
      <c r="N55" s="376"/>
      <c r="O55" s="376"/>
      <c r="P55" s="376"/>
      <c r="Q55" s="376"/>
      <c r="R55" s="376"/>
      <c r="S55" s="376"/>
      <c r="T55" s="376"/>
      <c r="U55" s="376"/>
      <c r="V55" s="376"/>
      <c r="W55" s="376"/>
      <c r="X55" s="376"/>
      <c r="Y55" s="376"/>
      <c r="Z55" s="376"/>
      <c r="AA55" s="376"/>
      <c r="AB55" s="376"/>
      <c r="AC55" s="376"/>
      <c r="AD55" s="376"/>
      <c r="AE55" s="376"/>
      <c r="AF55" s="376"/>
      <c r="AG55" s="376"/>
      <c r="AH55" s="376"/>
      <c r="AI55" s="376" t="s">
        <v>3396</v>
      </c>
      <c r="AJ55" s="376"/>
      <c r="AK55" s="376"/>
      <c r="AL55" s="376"/>
      <c r="AM55" s="376"/>
      <c r="AN55" s="376"/>
      <c r="AO55" s="376"/>
      <c r="AP55" s="376"/>
      <c r="AQ55" s="376"/>
      <c r="AR55" s="376"/>
      <c r="AS55" s="376"/>
      <c r="AT55" s="376"/>
      <c r="AU55" s="376"/>
      <c r="AV55" s="376"/>
      <c r="AW55" s="376"/>
      <c r="AX55" s="376"/>
      <c r="AY55" s="376"/>
      <c r="AZ55" s="376"/>
      <c r="BA55" s="376"/>
      <c r="BB55" s="376"/>
      <c r="BC55" s="376"/>
      <c r="BD55" s="376"/>
      <c r="BE55" s="376"/>
      <c r="BF55" s="376"/>
      <c r="BG55" s="376"/>
      <c r="BH55" s="376"/>
      <c r="BI55" s="376"/>
      <c r="BJ55" s="376"/>
      <c r="BK55" s="376"/>
      <c r="BL55" s="376"/>
      <c r="BM55" s="376"/>
    </row>
    <row r="56" spans="1:65" ht="25.5" x14ac:dyDescent="0.2">
      <c r="A56" s="531" t="s">
        <v>4509</v>
      </c>
      <c r="B56" s="532" t="s">
        <v>1552</v>
      </c>
      <c r="C56" s="465">
        <f t="shared" si="1"/>
        <v>908</v>
      </c>
      <c r="D56" s="376"/>
      <c r="E56" s="376" t="s">
        <v>3396</v>
      </c>
      <c r="F56" s="376"/>
      <c r="G56" s="376"/>
      <c r="H56" s="376"/>
      <c r="I56" s="376"/>
      <c r="J56" s="376"/>
      <c r="K56" s="376"/>
      <c r="L56" s="376"/>
      <c r="M56" s="376"/>
      <c r="N56" s="376"/>
      <c r="O56" s="376"/>
      <c r="P56" s="376"/>
      <c r="Q56" s="376"/>
      <c r="R56" s="376"/>
      <c r="S56" s="376"/>
      <c r="T56" s="376"/>
      <c r="U56" s="376"/>
      <c r="V56" s="376"/>
      <c r="W56" s="376" t="s">
        <v>3396</v>
      </c>
      <c r="X56" s="376"/>
      <c r="Y56" s="376"/>
      <c r="Z56" s="376"/>
      <c r="AA56" s="376"/>
      <c r="AB56" s="376"/>
      <c r="AC56" s="376"/>
      <c r="AD56" s="376"/>
      <c r="AE56" s="376"/>
      <c r="AF56" s="376" t="s">
        <v>3396</v>
      </c>
      <c r="AG56" s="376"/>
      <c r="AH56" s="376"/>
      <c r="AI56" s="376"/>
      <c r="AJ56" s="376" t="s">
        <v>3396</v>
      </c>
      <c r="AK56" s="376"/>
      <c r="AL56" s="376"/>
      <c r="AM56" s="376"/>
      <c r="AN56" s="376"/>
      <c r="AO56" s="376"/>
      <c r="AP56" s="376"/>
      <c r="AQ56" s="376"/>
      <c r="AR56" s="376"/>
      <c r="AS56" s="376"/>
      <c r="AT56" s="376"/>
      <c r="AU56" s="376"/>
      <c r="AV56" s="376"/>
      <c r="AW56" s="376"/>
      <c r="AX56" s="376"/>
      <c r="AY56" s="376"/>
      <c r="AZ56" s="376"/>
      <c r="BA56" s="376"/>
      <c r="BB56" s="376" t="s">
        <v>3396</v>
      </c>
      <c r="BC56" s="376"/>
      <c r="BD56" s="376"/>
      <c r="BE56" s="376"/>
      <c r="BF56" s="376"/>
      <c r="BG56" s="376"/>
      <c r="BH56" s="376"/>
      <c r="BI56" s="376"/>
      <c r="BJ56" s="376"/>
      <c r="BK56" s="376" t="s">
        <v>3396</v>
      </c>
      <c r="BL56" s="376"/>
      <c r="BM56" s="376"/>
    </row>
    <row r="57" spans="1:65" x14ac:dyDescent="0.2">
      <c r="A57" s="531" t="s">
        <v>4496</v>
      </c>
      <c r="B57" s="532" t="s">
        <v>2029</v>
      </c>
      <c r="C57" s="465">
        <f t="shared" si="1"/>
        <v>819</v>
      </c>
      <c r="D57" s="376"/>
      <c r="E57" s="376" t="s">
        <v>3396</v>
      </c>
      <c r="F57" s="376"/>
      <c r="G57" s="376"/>
      <c r="H57" s="376"/>
      <c r="I57" s="376"/>
      <c r="J57" s="376"/>
      <c r="K57" s="376"/>
      <c r="L57" s="376"/>
      <c r="M57" s="376"/>
      <c r="N57" s="376"/>
      <c r="O57" s="376"/>
      <c r="P57" s="376"/>
      <c r="Q57" s="376"/>
      <c r="R57" s="376"/>
      <c r="S57" s="376"/>
      <c r="T57" s="376"/>
      <c r="U57" s="376"/>
      <c r="V57" s="376"/>
      <c r="W57" s="376" t="s">
        <v>3396</v>
      </c>
      <c r="X57" s="376"/>
      <c r="Y57" s="376"/>
      <c r="Z57" s="376"/>
      <c r="AA57" s="376"/>
      <c r="AB57" s="376"/>
      <c r="AC57" s="376"/>
      <c r="AD57" s="376"/>
      <c r="AE57" s="376"/>
      <c r="AF57" s="376" t="s">
        <v>3396</v>
      </c>
      <c r="AG57" s="376"/>
      <c r="AH57" s="376"/>
      <c r="AI57" s="376"/>
      <c r="AJ57" s="376" t="s">
        <v>3396</v>
      </c>
      <c r="AK57" s="376"/>
      <c r="AL57" s="376"/>
      <c r="AM57" s="376"/>
      <c r="AN57" s="376"/>
      <c r="AO57" s="376"/>
      <c r="AP57" s="376"/>
      <c r="AQ57" s="376"/>
      <c r="AR57" s="376"/>
      <c r="AS57" s="376"/>
      <c r="AT57" s="376"/>
      <c r="AU57" s="376"/>
      <c r="AV57" s="376"/>
      <c r="AW57" s="376"/>
      <c r="AX57" s="376"/>
      <c r="AY57" s="376"/>
      <c r="AZ57" s="376"/>
      <c r="BA57" s="376"/>
      <c r="BB57" s="376" t="s">
        <v>3396</v>
      </c>
      <c r="BC57" s="376"/>
      <c r="BD57" s="376"/>
      <c r="BE57" s="376"/>
      <c r="BF57" s="376"/>
      <c r="BG57" s="376"/>
      <c r="BH57" s="376"/>
      <c r="BI57" s="376"/>
      <c r="BJ57" s="376"/>
      <c r="BK57" s="376" t="s">
        <v>3396</v>
      </c>
      <c r="BL57" s="376"/>
      <c r="BM57" s="376"/>
    </row>
    <row r="58" spans="1:65" x14ac:dyDescent="0.2">
      <c r="A58" s="531" t="s">
        <v>4497</v>
      </c>
      <c r="B58" s="532" t="s">
        <v>3869</v>
      </c>
      <c r="C58" s="465">
        <f t="shared" si="1"/>
        <v>819</v>
      </c>
      <c r="D58" s="376"/>
      <c r="E58" s="376" t="s">
        <v>3396</v>
      </c>
      <c r="F58" s="376"/>
      <c r="G58" s="376"/>
      <c r="H58" s="376"/>
      <c r="I58" s="376"/>
      <c r="J58" s="376"/>
      <c r="K58" s="376"/>
      <c r="L58" s="376"/>
      <c r="M58" s="376"/>
      <c r="N58" s="376"/>
      <c r="O58" s="376"/>
      <c r="P58" s="376"/>
      <c r="Q58" s="376"/>
      <c r="R58" s="376"/>
      <c r="S58" s="376"/>
      <c r="T58" s="376"/>
      <c r="U58" s="376"/>
      <c r="V58" s="376"/>
      <c r="W58" s="376"/>
      <c r="X58" s="376"/>
      <c r="Y58" s="376"/>
      <c r="Z58" s="376"/>
      <c r="AA58" s="376"/>
      <c r="AB58" s="376"/>
      <c r="AC58" s="376"/>
      <c r="AD58" s="376"/>
      <c r="AE58" s="376"/>
      <c r="AF58" s="376"/>
      <c r="AG58" s="376"/>
      <c r="AH58" s="376"/>
      <c r="AI58" s="376"/>
      <c r="AJ58" s="376" t="s">
        <v>3396</v>
      </c>
      <c r="AK58" s="376"/>
      <c r="AL58" s="376"/>
      <c r="AM58" s="376"/>
      <c r="AN58" s="376"/>
      <c r="AO58" s="376"/>
      <c r="AP58" s="376"/>
      <c r="AQ58" s="376"/>
      <c r="AR58" s="376"/>
      <c r="AS58" s="376"/>
      <c r="AT58" s="376"/>
      <c r="AU58" s="376"/>
      <c r="AV58" s="376"/>
      <c r="AW58" s="376"/>
      <c r="AX58" s="376"/>
      <c r="AY58" s="376"/>
      <c r="AZ58" s="376"/>
      <c r="BA58" s="376"/>
      <c r="BB58" s="376"/>
      <c r="BC58" s="376"/>
      <c r="BD58" s="376"/>
      <c r="BE58" s="376"/>
      <c r="BF58" s="376"/>
      <c r="BG58" s="376"/>
      <c r="BH58" s="376"/>
      <c r="BI58" s="376"/>
      <c r="BJ58" s="376"/>
      <c r="BK58" s="376"/>
      <c r="BL58" s="376"/>
      <c r="BM58" s="376"/>
    </row>
    <row r="59" spans="1:65" x14ac:dyDescent="0.2">
      <c r="A59" s="531" t="s">
        <v>4510</v>
      </c>
      <c r="B59" s="532" t="s">
        <v>3870</v>
      </c>
      <c r="C59" s="465">
        <f t="shared" si="1"/>
        <v>1277</v>
      </c>
      <c r="D59" s="376"/>
      <c r="E59" s="376" t="s">
        <v>3396</v>
      </c>
      <c r="F59" s="376"/>
      <c r="G59" s="376"/>
      <c r="H59" s="376"/>
      <c r="I59" s="376"/>
      <c r="J59" s="376"/>
      <c r="K59" s="376"/>
      <c r="L59" s="376"/>
      <c r="M59" s="376"/>
      <c r="N59" s="376"/>
      <c r="O59" s="376"/>
      <c r="P59" s="376"/>
      <c r="Q59" s="376"/>
      <c r="R59" s="376"/>
      <c r="S59" s="376"/>
      <c r="T59" s="376"/>
      <c r="U59" s="376"/>
      <c r="V59" s="376"/>
      <c r="W59" s="376" t="s">
        <v>3396</v>
      </c>
      <c r="X59" s="376"/>
      <c r="Y59" s="376"/>
      <c r="Z59" s="376"/>
      <c r="AA59" s="376"/>
      <c r="AB59" s="376"/>
      <c r="AC59" s="376"/>
      <c r="AD59" s="376"/>
      <c r="AE59" s="376"/>
      <c r="AF59" s="376"/>
      <c r="AG59" s="376"/>
      <c r="AH59" s="376"/>
      <c r="AI59" s="376"/>
      <c r="AJ59" s="376" t="s">
        <v>3396</v>
      </c>
      <c r="AK59" s="376"/>
      <c r="AL59" s="376"/>
      <c r="AM59" s="376"/>
      <c r="AN59" s="376"/>
      <c r="AO59" s="376"/>
      <c r="AP59" s="376"/>
      <c r="AQ59" s="376"/>
      <c r="AR59" s="376"/>
      <c r="AS59" s="376"/>
      <c r="AT59" s="376"/>
      <c r="AU59" s="376"/>
      <c r="AV59" s="376"/>
      <c r="AW59" s="376"/>
      <c r="AX59" s="376"/>
      <c r="AY59" s="376"/>
      <c r="AZ59" s="376"/>
      <c r="BA59" s="376"/>
      <c r="BB59" s="376" t="s">
        <v>3396</v>
      </c>
      <c r="BC59" s="376"/>
      <c r="BD59" s="376"/>
      <c r="BE59" s="376"/>
      <c r="BF59" s="376"/>
      <c r="BG59" s="376"/>
      <c r="BH59" s="376"/>
      <c r="BI59" s="376"/>
      <c r="BJ59" s="376"/>
      <c r="BK59" s="376"/>
      <c r="BL59" s="376"/>
      <c r="BM59" s="376"/>
    </row>
    <row r="60" spans="1:65" x14ac:dyDescent="0.2">
      <c r="A60" s="531" t="s">
        <v>4511</v>
      </c>
      <c r="B60" s="532" t="s">
        <v>2034</v>
      </c>
      <c r="C60" s="465">
        <f t="shared" si="1"/>
        <v>819</v>
      </c>
      <c r="D60" s="376"/>
      <c r="E60" s="376" t="s">
        <v>3396</v>
      </c>
      <c r="F60" s="376"/>
      <c r="G60" s="376"/>
      <c r="H60" s="376"/>
      <c r="I60" s="376"/>
      <c r="J60" s="376"/>
      <c r="K60" s="376"/>
      <c r="L60" s="376"/>
      <c r="M60" s="376"/>
      <c r="N60" s="376"/>
      <c r="O60" s="376"/>
      <c r="P60" s="376"/>
      <c r="Q60" s="376"/>
      <c r="R60" s="376"/>
      <c r="S60" s="376"/>
      <c r="T60" s="376"/>
      <c r="U60" s="376"/>
      <c r="V60" s="376"/>
      <c r="W60" s="376"/>
      <c r="X60" s="376"/>
      <c r="Y60" s="376"/>
      <c r="Z60" s="376"/>
      <c r="AA60" s="376"/>
      <c r="AB60" s="376"/>
      <c r="AC60" s="376"/>
      <c r="AD60" s="376"/>
      <c r="AE60" s="376"/>
      <c r="AF60" s="376"/>
      <c r="AG60" s="376"/>
      <c r="AH60" s="376"/>
      <c r="AI60" s="376"/>
      <c r="AJ60" s="376" t="s">
        <v>3396</v>
      </c>
      <c r="AK60" s="376"/>
      <c r="AL60" s="376"/>
      <c r="AM60" s="376"/>
      <c r="AN60" s="376"/>
      <c r="AO60" s="376"/>
      <c r="AP60" s="376"/>
      <c r="AQ60" s="376"/>
      <c r="AR60" s="376"/>
      <c r="AS60" s="376"/>
      <c r="AT60" s="376"/>
      <c r="AU60" s="376"/>
      <c r="AV60" s="376"/>
      <c r="AW60" s="376"/>
      <c r="AX60" s="376"/>
      <c r="AY60" s="376"/>
      <c r="AZ60" s="376"/>
      <c r="BA60" s="376"/>
      <c r="BB60" s="376"/>
      <c r="BC60" s="376"/>
      <c r="BD60" s="376"/>
      <c r="BE60" s="376"/>
      <c r="BF60" s="376"/>
      <c r="BG60" s="376"/>
      <c r="BH60" s="376"/>
      <c r="BI60" s="376"/>
      <c r="BJ60" s="376"/>
      <c r="BK60" s="376"/>
      <c r="BL60" s="376"/>
      <c r="BM60" s="376"/>
    </row>
    <row r="61" spans="1:65" x14ac:dyDescent="0.2">
      <c r="A61" s="531" t="s">
        <v>4488</v>
      </c>
      <c r="B61" s="532" t="s">
        <v>3871</v>
      </c>
      <c r="C61" s="465">
        <v>62</v>
      </c>
      <c r="D61" s="376"/>
      <c r="E61" s="376"/>
      <c r="F61" s="376"/>
      <c r="G61" s="376" t="s">
        <v>3396</v>
      </c>
      <c r="H61" s="376"/>
      <c r="I61" s="376"/>
      <c r="J61" s="376"/>
      <c r="K61" s="376"/>
      <c r="L61" s="376"/>
      <c r="M61" s="376"/>
      <c r="N61" s="376"/>
      <c r="O61" s="376"/>
      <c r="P61" s="376" t="s">
        <v>3396</v>
      </c>
      <c r="Q61" s="376"/>
      <c r="R61" s="376"/>
      <c r="S61" s="376"/>
      <c r="T61" s="376" t="s">
        <v>3396</v>
      </c>
      <c r="U61" s="376"/>
      <c r="V61" s="376"/>
      <c r="W61" s="376" t="s">
        <v>3396</v>
      </c>
      <c r="X61" s="376"/>
      <c r="Y61" s="376"/>
      <c r="Z61" s="376"/>
      <c r="AA61" s="376" t="s">
        <v>3396</v>
      </c>
      <c r="AB61" s="376"/>
      <c r="AC61" s="376"/>
      <c r="AD61" s="376"/>
      <c r="AE61" s="376"/>
      <c r="AF61" s="376" t="s">
        <v>3396</v>
      </c>
      <c r="AG61" s="376" t="s">
        <v>3396</v>
      </c>
      <c r="AH61" s="376" t="s">
        <v>3396</v>
      </c>
      <c r="AI61" s="376"/>
      <c r="AJ61" s="376"/>
      <c r="AK61" s="376"/>
      <c r="AL61" s="376" t="s">
        <v>3396</v>
      </c>
      <c r="AM61" s="376"/>
      <c r="AN61" s="376"/>
      <c r="AO61" s="376"/>
      <c r="AP61" s="376"/>
      <c r="AQ61" s="376"/>
      <c r="AR61" s="376"/>
      <c r="AS61" s="376"/>
      <c r="AT61" s="376"/>
      <c r="AU61" s="376" t="s">
        <v>3396</v>
      </c>
      <c r="AV61" s="376"/>
      <c r="AW61" s="376"/>
      <c r="AX61" s="376"/>
      <c r="AY61" s="376" t="s">
        <v>3396</v>
      </c>
      <c r="AZ61" s="376"/>
      <c r="BA61" s="376"/>
      <c r="BB61" s="376" t="s">
        <v>3396</v>
      </c>
      <c r="BC61" s="376"/>
      <c r="BD61" s="376"/>
      <c r="BE61" s="376"/>
      <c r="BF61" s="376" t="s">
        <v>3396</v>
      </c>
      <c r="BG61" s="376"/>
      <c r="BH61" s="376"/>
      <c r="BI61" s="376"/>
      <c r="BJ61" s="376"/>
      <c r="BK61" s="376" t="s">
        <v>3396</v>
      </c>
      <c r="BL61" s="376" t="s">
        <v>3396</v>
      </c>
      <c r="BM61" s="376" t="s">
        <v>3396</v>
      </c>
    </row>
    <row r="62" spans="1:65" x14ac:dyDescent="0.2">
      <c r="A62" s="531" t="s">
        <v>4512</v>
      </c>
      <c r="B62" s="532" t="s">
        <v>3872</v>
      </c>
      <c r="C62" s="465">
        <v>89</v>
      </c>
      <c r="D62" s="376"/>
      <c r="E62" s="376"/>
      <c r="F62" s="376"/>
      <c r="G62" s="376" t="s">
        <v>3396</v>
      </c>
      <c r="H62" s="376"/>
      <c r="I62" s="376"/>
      <c r="J62" s="376"/>
      <c r="K62" s="376"/>
      <c r="L62" s="376"/>
      <c r="M62" s="376"/>
      <c r="N62" s="376"/>
      <c r="O62" s="376"/>
      <c r="P62" s="376" t="s">
        <v>3396</v>
      </c>
      <c r="Q62" s="376"/>
      <c r="R62" s="376"/>
      <c r="S62" s="376"/>
      <c r="T62" s="376" t="s">
        <v>3396</v>
      </c>
      <c r="U62" s="376"/>
      <c r="V62" s="376"/>
      <c r="W62" s="376" t="s">
        <v>3396</v>
      </c>
      <c r="X62" s="376"/>
      <c r="Y62" s="376"/>
      <c r="Z62" s="376"/>
      <c r="AA62" s="376" t="s">
        <v>3396</v>
      </c>
      <c r="AB62" s="376"/>
      <c r="AC62" s="376"/>
      <c r="AD62" s="376"/>
      <c r="AE62" s="376"/>
      <c r="AF62" s="376" t="s">
        <v>3396</v>
      </c>
      <c r="AG62" s="376" t="s">
        <v>3396</v>
      </c>
      <c r="AH62" s="376" t="s">
        <v>3396</v>
      </c>
      <c r="AI62" s="376"/>
      <c r="AJ62" s="376"/>
      <c r="AK62" s="376"/>
      <c r="AL62" s="376" t="s">
        <v>3396</v>
      </c>
      <c r="AM62" s="376"/>
      <c r="AN62" s="376"/>
      <c r="AO62" s="376"/>
      <c r="AP62" s="376"/>
      <c r="AQ62" s="376"/>
      <c r="AR62" s="376"/>
      <c r="AS62" s="376"/>
      <c r="AT62" s="376"/>
      <c r="AU62" s="376" t="s">
        <v>3396</v>
      </c>
      <c r="AV62" s="376"/>
      <c r="AW62" s="376"/>
      <c r="AX62" s="376"/>
      <c r="AY62" s="376" t="s">
        <v>3396</v>
      </c>
      <c r="AZ62" s="376"/>
      <c r="BA62" s="376"/>
      <c r="BB62" s="376" t="s">
        <v>3396</v>
      </c>
      <c r="BC62" s="376"/>
      <c r="BD62" s="376"/>
      <c r="BE62" s="376"/>
      <c r="BF62" s="376" t="s">
        <v>3396</v>
      </c>
      <c r="BG62" s="376"/>
      <c r="BH62" s="376"/>
      <c r="BI62" s="376"/>
      <c r="BJ62" s="376"/>
      <c r="BK62" s="376" t="s">
        <v>3396</v>
      </c>
      <c r="BL62" s="376" t="s">
        <v>3396</v>
      </c>
      <c r="BM62" s="376" t="s">
        <v>3396</v>
      </c>
    </row>
    <row r="63" spans="1:65" x14ac:dyDescent="0.2">
      <c r="A63" s="531" t="s">
        <v>4481</v>
      </c>
      <c r="B63" s="532" t="s">
        <v>1683</v>
      </c>
      <c r="C63" s="465">
        <f t="shared" ref="C63" si="2">ROUND(C34*1.05,0)</f>
        <v>258</v>
      </c>
      <c r="D63" s="376"/>
      <c r="E63" s="376"/>
      <c r="F63" s="376"/>
      <c r="G63" s="376"/>
      <c r="H63" s="376"/>
      <c r="I63" s="376"/>
      <c r="J63" s="376"/>
      <c r="K63" s="376"/>
      <c r="L63" s="376"/>
      <c r="M63" s="376"/>
      <c r="N63" s="376"/>
      <c r="O63" s="376"/>
      <c r="P63" s="376" t="s">
        <v>3396</v>
      </c>
      <c r="Q63" s="376"/>
      <c r="R63" s="376"/>
      <c r="S63" s="376"/>
      <c r="T63" s="376"/>
      <c r="U63" s="376"/>
      <c r="V63" s="376"/>
      <c r="W63" s="376" t="s">
        <v>3396</v>
      </c>
      <c r="X63" s="376"/>
      <c r="Y63" s="376"/>
      <c r="Z63" s="376"/>
      <c r="AA63" s="376"/>
      <c r="AB63" s="376"/>
      <c r="AC63" s="376"/>
      <c r="AD63" s="376"/>
      <c r="AE63" s="376"/>
      <c r="AF63" s="376" t="s">
        <v>3396</v>
      </c>
      <c r="AG63" s="376"/>
      <c r="AH63" s="376" t="s">
        <v>3396</v>
      </c>
      <c r="AI63" s="376"/>
      <c r="AJ63" s="376"/>
      <c r="AK63" s="376"/>
      <c r="AL63" s="376"/>
      <c r="AM63" s="376"/>
      <c r="AN63" s="376"/>
      <c r="AO63" s="376"/>
      <c r="AP63" s="376"/>
      <c r="AQ63" s="376"/>
      <c r="AR63" s="376"/>
      <c r="AS63" s="376"/>
      <c r="AT63" s="376"/>
      <c r="AU63" s="376" t="s">
        <v>3396</v>
      </c>
      <c r="AV63" s="376"/>
      <c r="AW63" s="376"/>
      <c r="AX63" s="376"/>
      <c r="AY63" s="376"/>
      <c r="AZ63" s="376"/>
      <c r="BA63" s="376"/>
      <c r="BB63" s="376" t="s">
        <v>3396</v>
      </c>
      <c r="BC63" s="376"/>
      <c r="BD63" s="376"/>
      <c r="BE63" s="376"/>
      <c r="BF63" s="376"/>
      <c r="BG63" s="376"/>
      <c r="BH63" s="376"/>
      <c r="BI63" s="376"/>
      <c r="BJ63" s="376"/>
      <c r="BK63" s="376" t="s">
        <v>3396</v>
      </c>
      <c r="BL63" s="376"/>
      <c r="BM63" s="376" t="s">
        <v>3396</v>
      </c>
    </row>
    <row r="64" spans="1:65" ht="38.25" x14ac:dyDescent="0.2">
      <c r="A64" s="531" t="s">
        <v>4474</v>
      </c>
      <c r="B64" s="532" t="s">
        <v>3873</v>
      </c>
      <c r="C64" s="465">
        <v>24</v>
      </c>
      <c r="D64" s="376"/>
      <c r="E64" s="376"/>
      <c r="F64" s="376"/>
      <c r="G64" s="376"/>
      <c r="H64" s="376"/>
      <c r="I64" s="376"/>
      <c r="J64" s="376"/>
      <c r="K64" s="376"/>
      <c r="L64" s="376"/>
      <c r="M64" s="376"/>
      <c r="N64" s="376"/>
      <c r="O64" s="376"/>
      <c r="P64" s="376"/>
      <c r="Q64" s="376"/>
      <c r="R64" s="376"/>
      <c r="S64" s="376"/>
      <c r="T64" s="376"/>
      <c r="U64" s="376"/>
      <c r="V64" s="376"/>
      <c r="W64" s="376" t="s">
        <v>3396</v>
      </c>
      <c r="X64" s="376"/>
      <c r="Y64" s="376"/>
      <c r="Z64" s="376"/>
      <c r="AA64" s="376" t="s">
        <v>3396</v>
      </c>
      <c r="AB64" s="376"/>
      <c r="AC64" s="376"/>
      <c r="AD64" s="376"/>
      <c r="AE64" s="376"/>
      <c r="AF64" s="376"/>
      <c r="AG64" s="376"/>
      <c r="AH64" s="376"/>
      <c r="AI64" s="376"/>
      <c r="AJ64" s="376"/>
      <c r="AK64" s="376"/>
      <c r="AL64" s="376"/>
      <c r="AM64" s="376"/>
      <c r="AN64" s="376"/>
      <c r="AO64" s="376"/>
      <c r="AP64" s="376"/>
      <c r="AQ64" s="376"/>
      <c r="AR64" s="376"/>
      <c r="AS64" s="376"/>
      <c r="AT64" s="376"/>
      <c r="AU64" s="376"/>
      <c r="AV64" s="376"/>
      <c r="AW64" s="376"/>
      <c r="AX64" s="376"/>
      <c r="AY64" s="376"/>
      <c r="AZ64" s="376"/>
      <c r="BA64" s="376"/>
      <c r="BB64" s="376" t="s">
        <v>3396</v>
      </c>
      <c r="BC64" s="376"/>
      <c r="BD64" s="376"/>
      <c r="BE64" s="376"/>
      <c r="BF64" s="376" t="s">
        <v>3396</v>
      </c>
      <c r="BG64" s="376"/>
      <c r="BH64" s="376"/>
      <c r="BI64" s="376"/>
      <c r="BJ64" s="376"/>
      <c r="BK64" s="376"/>
      <c r="BL64" s="376"/>
      <c r="BM64" s="376"/>
    </row>
    <row r="65" spans="1:65" x14ac:dyDescent="0.2">
      <c r="A65" s="531" t="s">
        <v>4513</v>
      </c>
      <c r="B65" s="532" t="s">
        <v>1049</v>
      </c>
      <c r="C65" s="465">
        <f t="shared" ref="C65:C66" si="3">ROUND(C36*1.05,0)</f>
        <v>977</v>
      </c>
      <c r="D65" s="376"/>
      <c r="E65" s="376"/>
      <c r="F65" s="376"/>
      <c r="G65" s="376"/>
      <c r="H65" s="376"/>
      <c r="I65" s="376"/>
      <c r="J65" s="376"/>
      <c r="K65" s="376"/>
      <c r="L65" s="376"/>
      <c r="M65" s="376"/>
      <c r="N65" s="376"/>
      <c r="O65" s="376"/>
      <c r="P65" s="376" t="s">
        <v>3396</v>
      </c>
      <c r="Q65" s="376"/>
      <c r="R65" s="376"/>
      <c r="S65" s="376"/>
      <c r="T65" s="376"/>
      <c r="U65" s="376"/>
      <c r="V65" s="376"/>
      <c r="W65" s="376" t="s">
        <v>3396</v>
      </c>
      <c r="X65" s="376"/>
      <c r="Y65" s="376"/>
      <c r="Z65" s="376"/>
      <c r="AA65" s="376"/>
      <c r="AB65" s="376"/>
      <c r="AC65" s="376"/>
      <c r="AD65" s="376"/>
      <c r="AE65" s="376"/>
      <c r="AF65" s="376"/>
      <c r="AG65" s="376"/>
      <c r="AH65" s="376"/>
      <c r="AI65" s="376"/>
      <c r="AJ65" s="376"/>
      <c r="AK65" s="376"/>
      <c r="AL65" s="376"/>
      <c r="AM65" s="376"/>
      <c r="AN65" s="376"/>
      <c r="AO65" s="376"/>
      <c r="AP65" s="376"/>
      <c r="AQ65" s="376"/>
      <c r="AR65" s="376"/>
      <c r="AS65" s="376"/>
      <c r="AT65" s="376"/>
      <c r="AU65" s="376" t="s">
        <v>3396</v>
      </c>
      <c r="AV65" s="376"/>
      <c r="AW65" s="376"/>
      <c r="AX65" s="376"/>
      <c r="AY65" s="376"/>
      <c r="AZ65" s="376"/>
      <c r="BA65" s="376"/>
      <c r="BB65" s="376" t="s">
        <v>3396</v>
      </c>
      <c r="BC65" s="376"/>
      <c r="BD65" s="376"/>
      <c r="BE65" s="376"/>
      <c r="BF65" s="376"/>
      <c r="BG65" s="376"/>
      <c r="BH65" s="376"/>
      <c r="BI65" s="376"/>
      <c r="BJ65" s="376"/>
      <c r="BK65" s="376"/>
      <c r="BL65" s="376"/>
      <c r="BM65" s="376"/>
    </row>
    <row r="66" spans="1:65" x14ac:dyDescent="0.2">
      <c r="A66" s="531" t="s">
        <v>4514</v>
      </c>
      <c r="B66" s="532" t="s">
        <v>3874</v>
      </c>
      <c r="C66" s="465">
        <f t="shared" si="3"/>
        <v>550</v>
      </c>
      <c r="D66" s="376"/>
      <c r="E66" s="376" t="s">
        <v>3396</v>
      </c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 t="s">
        <v>3396</v>
      </c>
      <c r="Q66" s="376"/>
      <c r="R66" s="376"/>
      <c r="S66" s="376"/>
      <c r="T66" s="376"/>
      <c r="U66" s="376"/>
      <c r="V66" s="376"/>
      <c r="W66" s="376"/>
      <c r="X66" s="376"/>
      <c r="Y66" s="376"/>
      <c r="Z66" s="376"/>
      <c r="AA66" s="376"/>
      <c r="AB66" s="376"/>
      <c r="AC66" s="376"/>
      <c r="AD66" s="376"/>
      <c r="AE66" s="376"/>
      <c r="AF66" s="376"/>
      <c r="AG66" s="376"/>
      <c r="AH66" s="376"/>
      <c r="AI66" s="376"/>
      <c r="AJ66" s="376" t="s">
        <v>3396</v>
      </c>
      <c r="AK66" s="376"/>
      <c r="AL66" s="376"/>
      <c r="AM66" s="376"/>
      <c r="AN66" s="376"/>
      <c r="AO66" s="376"/>
      <c r="AP66" s="376"/>
      <c r="AQ66" s="376"/>
      <c r="AR66" s="376"/>
      <c r="AS66" s="376"/>
      <c r="AT66" s="376"/>
      <c r="AU66" s="376" t="s">
        <v>3396</v>
      </c>
      <c r="AV66" s="376"/>
      <c r="AW66" s="376"/>
      <c r="AX66" s="376"/>
      <c r="AY66" s="376"/>
      <c r="AZ66" s="376"/>
      <c r="BA66" s="376"/>
      <c r="BB66" s="376"/>
      <c r="BC66" s="376"/>
      <c r="BD66" s="376"/>
      <c r="BE66" s="376"/>
      <c r="BF66" s="376"/>
      <c r="BG66" s="376"/>
      <c r="BH66" s="376"/>
      <c r="BI66" s="376"/>
      <c r="BJ66" s="376"/>
      <c r="BK66" s="376"/>
      <c r="BL66" s="376"/>
      <c r="BM66" s="376"/>
    </row>
    <row r="68" spans="1:65" x14ac:dyDescent="0.2">
      <c r="A68" s="156" t="s">
        <v>3865</v>
      </c>
    </row>
  </sheetData>
  <mergeCells count="13">
    <mergeCell ref="A8:BM8"/>
    <mergeCell ref="A39:BM39"/>
    <mergeCell ref="A41:A43"/>
    <mergeCell ref="B41:B43"/>
    <mergeCell ref="C41:C43"/>
    <mergeCell ref="D41:AH41"/>
    <mergeCell ref="AI41:BM41"/>
    <mergeCell ref="A10:BM10"/>
    <mergeCell ref="AI12:BM12"/>
    <mergeCell ref="D12:AH12"/>
    <mergeCell ref="A12:A14"/>
    <mergeCell ref="B12:B14"/>
    <mergeCell ref="C12:C14"/>
  </mergeCells>
  <conditionalFormatting sqref="A1">
    <cfRule type="duplicateValues" dxfId="9" priority="2"/>
  </conditionalFormatting>
  <conditionalFormatting sqref="A2">
    <cfRule type="duplicateValues" dxfId="8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FEDFA-166B-4CD6-A463-54370EF49D8C}">
  <dimension ref="A1:BM140"/>
  <sheetViews>
    <sheetView zoomScale="70" zoomScaleNormal="70" workbookViewId="0">
      <selection activeCell="K26" sqref="K26"/>
    </sheetView>
  </sheetViews>
  <sheetFormatPr defaultRowHeight="15" x14ac:dyDescent="0.25"/>
  <cols>
    <col min="1" max="1" width="21.140625" style="147" customWidth="1"/>
    <col min="2" max="2" width="44.85546875" style="147" customWidth="1"/>
    <col min="3" max="3" width="14.5703125" style="147" customWidth="1"/>
    <col min="4" max="37" width="16.7109375" style="147" customWidth="1"/>
    <col min="38" max="16384" width="9.140625" style="147"/>
  </cols>
  <sheetData>
    <row r="1" spans="1:65" s="424" customFormat="1" ht="12.75" x14ac:dyDescent="0.2">
      <c r="A1" s="420" t="s">
        <v>3744</v>
      </c>
      <c r="B1" s="421"/>
      <c r="C1" s="431"/>
      <c r="D1" s="422"/>
      <c r="E1" s="422"/>
      <c r="F1" s="423"/>
      <c r="G1" s="423"/>
      <c r="H1" s="423"/>
      <c r="I1" s="423"/>
    </row>
    <row r="2" spans="1:65" s="424" customFormat="1" ht="12.75" x14ac:dyDescent="0.2">
      <c r="A2" s="425" t="s">
        <v>3771</v>
      </c>
      <c r="B2" s="421"/>
      <c r="C2" s="432"/>
      <c r="D2" s="425"/>
      <c r="E2" s="425"/>
      <c r="I2" s="423"/>
    </row>
    <row r="3" spans="1:65" s="428" customFormat="1" ht="12.75" x14ac:dyDescent="0.2">
      <c r="A3" s="426"/>
      <c r="B3" s="427"/>
      <c r="C3" s="433"/>
      <c r="D3" s="426"/>
      <c r="E3" s="426"/>
      <c r="F3" s="426"/>
      <c r="G3" s="426"/>
      <c r="H3" s="426"/>
      <c r="I3" s="426"/>
      <c r="AH3" s="80" t="s">
        <v>4330</v>
      </c>
      <c r="BM3" s="80"/>
    </row>
    <row r="4" spans="1:65" s="428" customFormat="1" ht="12.75" x14ac:dyDescent="0.2">
      <c r="A4" s="429"/>
      <c r="B4" s="419"/>
      <c r="C4" s="378"/>
      <c r="D4" s="251"/>
      <c r="E4" s="251"/>
      <c r="F4" s="205"/>
      <c r="G4" s="251"/>
      <c r="H4" s="251"/>
      <c r="AH4" s="80" t="s">
        <v>1</v>
      </c>
      <c r="BM4" s="80"/>
    </row>
    <row r="5" spans="1:65" s="428" customFormat="1" ht="12.75" x14ac:dyDescent="0.2">
      <c r="A5" s="429"/>
      <c r="B5" s="419"/>
      <c r="C5" s="378"/>
      <c r="D5" s="251"/>
      <c r="E5" s="251"/>
      <c r="F5" s="205"/>
      <c r="G5" s="251"/>
      <c r="H5" s="251"/>
      <c r="AH5" s="80" t="s">
        <v>3747</v>
      </c>
      <c r="BM5" s="80"/>
    </row>
    <row r="6" spans="1:65" s="428" customFormat="1" ht="12.75" x14ac:dyDescent="0.2">
      <c r="B6" s="419"/>
      <c r="C6" s="378"/>
      <c r="D6" s="426"/>
      <c r="E6" s="251"/>
      <c r="F6" s="205"/>
      <c r="G6" s="251"/>
      <c r="H6" s="251"/>
      <c r="AH6" s="80" t="s">
        <v>3763</v>
      </c>
      <c r="BM6" s="80"/>
    </row>
    <row r="7" spans="1:65" s="428" customFormat="1" ht="15.75" x14ac:dyDescent="0.25">
      <c r="A7" s="725" t="s">
        <v>4443</v>
      </c>
      <c r="B7" s="725"/>
      <c r="C7" s="725"/>
      <c r="D7" s="725"/>
      <c r="E7" s="725"/>
      <c r="F7" s="725"/>
      <c r="G7" s="725"/>
      <c r="H7" s="725"/>
      <c r="I7" s="725"/>
      <c r="J7" s="725"/>
      <c r="K7" s="725"/>
      <c r="L7" s="725"/>
      <c r="M7" s="725"/>
      <c r="N7" s="725"/>
      <c r="O7" s="725"/>
      <c r="P7" s="725"/>
      <c r="Q7" s="725"/>
      <c r="R7" s="725"/>
      <c r="S7" s="725"/>
      <c r="T7" s="725"/>
      <c r="U7" s="725"/>
      <c r="V7" s="725"/>
      <c r="W7" s="725"/>
      <c r="X7" s="725"/>
      <c r="Y7" s="725"/>
      <c r="Z7" s="725"/>
      <c r="AA7" s="725"/>
      <c r="AB7" s="725"/>
      <c r="AC7" s="725"/>
      <c r="AD7" s="725"/>
      <c r="AE7" s="725"/>
      <c r="AF7" s="725"/>
      <c r="AG7" s="725"/>
      <c r="AH7" s="725"/>
      <c r="BM7" s="80"/>
    </row>
    <row r="8" spans="1:65" s="428" customFormat="1" ht="15.75" x14ac:dyDescent="0.25">
      <c r="A8" s="464"/>
      <c r="B8" s="464"/>
      <c r="C8" s="464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464"/>
      <c r="O8" s="464"/>
      <c r="P8" s="464"/>
      <c r="Q8" s="464"/>
      <c r="R8" s="464"/>
      <c r="S8" s="464"/>
      <c r="T8" s="464"/>
      <c r="U8" s="464"/>
      <c r="V8" s="464"/>
      <c r="W8" s="464"/>
      <c r="X8" s="464"/>
      <c r="Y8" s="464"/>
      <c r="Z8" s="464"/>
      <c r="AA8" s="464"/>
      <c r="AB8" s="464"/>
      <c r="AC8" s="464"/>
      <c r="AD8" s="464"/>
      <c r="AE8" s="464"/>
      <c r="AF8" s="464"/>
      <c r="AG8" s="464"/>
      <c r="AH8" s="464"/>
      <c r="BM8" s="80"/>
    </row>
    <row r="9" spans="1:65" s="428" customFormat="1" ht="15.75" x14ac:dyDescent="0.25">
      <c r="A9" s="725" t="s">
        <v>3216</v>
      </c>
      <c r="B9" s="725"/>
      <c r="C9" s="725"/>
      <c r="D9" s="725"/>
      <c r="E9" s="725"/>
      <c r="F9" s="725"/>
      <c r="G9" s="725"/>
      <c r="H9" s="725"/>
      <c r="I9" s="725"/>
      <c r="J9" s="725"/>
      <c r="K9" s="725"/>
      <c r="L9" s="725"/>
      <c r="M9" s="725"/>
      <c r="N9" s="725"/>
      <c r="O9" s="725"/>
      <c r="P9" s="725"/>
      <c r="Q9" s="725"/>
      <c r="R9" s="725"/>
      <c r="S9" s="725"/>
      <c r="T9" s="725"/>
      <c r="U9" s="725"/>
      <c r="V9" s="725"/>
      <c r="W9" s="725"/>
      <c r="X9" s="725"/>
      <c r="Y9" s="725"/>
      <c r="Z9" s="725"/>
      <c r="AA9" s="725"/>
      <c r="AB9" s="725"/>
      <c r="AC9" s="725"/>
      <c r="AD9" s="725"/>
      <c r="AE9" s="725"/>
      <c r="AF9" s="725"/>
      <c r="AG9" s="725"/>
      <c r="AH9" s="725"/>
      <c r="BM9" s="80"/>
    </row>
    <row r="11" spans="1:65" x14ac:dyDescent="0.25">
      <c r="A11" s="727" t="s">
        <v>1025</v>
      </c>
      <c r="B11" s="727" t="s">
        <v>2357</v>
      </c>
      <c r="C11" s="727" t="s">
        <v>2065</v>
      </c>
      <c r="D11" s="277" t="s">
        <v>3217</v>
      </c>
      <c r="E11" s="277" t="s">
        <v>3218</v>
      </c>
      <c r="F11" s="277" t="s">
        <v>3219</v>
      </c>
      <c r="G11" s="277" t="s">
        <v>3220</v>
      </c>
      <c r="H11" s="277" t="s">
        <v>3221</v>
      </c>
      <c r="I11" s="277" t="s">
        <v>3222</v>
      </c>
      <c r="J11" s="277" t="s">
        <v>3223</v>
      </c>
      <c r="K11" s="277" t="s">
        <v>3224</v>
      </c>
      <c r="L11" s="277" t="s">
        <v>3225</v>
      </c>
      <c r="M11" s="277" t="s">
        <v>3226</v>
      </c>
      <c r="N11" s="277" t="s">
        <v>3227</v>
      </c>
      <c r="O11" s="277" t="s">
        <v>3228</v>
      </c>
      <c r="P11" s="277" t="s">
        <v>3229</v>
      </c>
      <c r="Q11" s="277" t="s">
        <v>3231</v>
      </c>
      <c r="R11" s="277" t="s">
        <v>3230</v>
      </c>
      <c r="S11" s="277" t="s">
        <v>3232</v>
      </c>
      <c r="T11" s="277" t="s">
        <v>3233</v>
      </c>
      <c r="U11" s="277" t="s">
        <v>3234</v>
      </c>
      <c r="V11" s="277" t="s">
        <v>3235</v>
      </c>
      <c r="W11" s="277" t="s">
        <v>3236</v>
      </c>
      <c r="X11" s="277" t="s">
        <v>3237</v>
      </c>
      <c r="Y11" s="277" t="s">
        <v>3238</v>
      </c>
      <c r="Z11" s="277" t="s">
        <v>3239</v>
      </c>
      <c r="AA11" s="277" t="s">
        <v>3240</v>
      </c>
      <c r="AB11" s="277" t="s">
        <v>3241</v>
      </c>
      <c r="AC11" s="277" t="s">
        <v>3242</v>
      </c>
      <c r="AD11" s="277" t="s">
        <v>3243</v>
      </c>
      <c r="AE11" s="277" t="s">
        <v>3244</v>
      </c>
      <c r="AF11" s="277" t="s">
        <v>3245</v>
      </c>
      <c r="AG11" s="277" t="s">
        <v>3246</v>
      </c>
      <c r="AH11" s="277" t="s">
        <v>3247</v>
      </c>
    </row>
    <row r="12" spans="1:65" x14ac:dyDescent="0.25">
      <c r="A12" s="727"/>
      <c r="B12" s="727"/>
      <c r="C12" s="727"/>
      <c r="D12" s="459" t="s">
        <v>3186</v>
      </c>
      <c r="E12" s="459" t="s">
        <v>3187</v>
      </c>
      <c r="F12" s="459" t="s">
        <v>3188</v>
      </c>
      <c r="G12" s="459" t="s">
        <v>3189</v>
      </c>
      <c r="H12" s="459" t="s">
        <v>3190</v>
      </c>
      <c r="I12" s="459" t="s">
        <v>3191</v>
      </c>
      <c r="J12" s="459" t="s">
        <v>3192</v>
      </c>
      <c r="K12" s="459" t="s">
        <v>3193</v>
      </c>
      <c r="L12" s="459" t="s">
        <v>3194</v>
      </c>
      <c r="M12" s="459" t="s">
        <v>3195</v>
      </c>
      <c r="N12" s="459" t="s">
        <v>3196</v>
      </c>
      <c r="O12" s="459" t="s">
        <v>3197</v>
      </c>
      <c r="P12" s="459" t="s">
        <v>3198</v>
      </c>
      <c r="Q12" s="278" t="s">
        <v>3199</v>
      </c>
      <c r="R12" s="278" t="s">
        <v>3200</v>
      </c>
      <c r="S12" s="278" t="s">
        <v>3201</v>
      </c>
      <c r="T12" s="278" t="s">
        <v>3202</v>
      </c>
      <c r="U12" s="278" t="s">
        <v>3203</v>
      </c>
      <c r="V12" s="278" t="s">
        <v>3204</v>
      </c>
      <c r="W12" s="278" t="s">
        <v>3205</v>
      </c>
      <c r="X12" s="278" t="s">
        <v>3206</v>
      </c>
      <c r="Y12" s="278" t="s">
        <v>3207</v>
      </c>
      <c r="Z12" s="278" t="s">
        <v>3208</v>
      </c>
      <c r="AA12" s="278" t="s">
        <v>3209</v>
      </c>
      <c r="AB12" s="278" t="s">
        <v>3210</v>
      </c>
      <c r="AC12" s="278" t="s">
        <v>3211</v>
      </c>
      <c r="AD12" s="278" t="s">
        <v>3212</v>
      </c>
      <c r="AE12" s="278" t="s">
        <v>3025</v>
      </c>
      <c r="AF12" s="278" t="s">
        <v>3213</v>
      </c>
      <c r="AG12" s="278" t="s">
        <v>3214</v>
      </c>
      <c r="AH12" s="278" t="s">
        <v>3215</v>
      </c>
    </row>
    <row r="13" spans="1:65" ht="30" x14ac:dyDescent="0.25">
      <c r="A13" s="329" t="s">
        <v>4498</v>
      </c>
      <c r="B13" s="329" t="s">
        <v>242</v>
      </c>
      <c r="C13" s="325">
        <v>318</v>
      </c>
      <c r="D13" s="262" t="s">
        <v>3396</v>
      </c>
      <c r="E13" s="262" t="s">
        <v>3396</v>
      </c>
      <c r="F13" s="262" t="s">
        <v>3396</v>
      </c>
      <c r="G13" s="262" t="s">
        <v>3396</v>
      </c>
      <c r="H13" s="262" t="s">
        <v>3396</v>
      </c>
      <c r="I13" s="262" t="s">
        <v>3396</v>
      </c>
      <c r="J13" s="262" t="s">
        <v>3396</v>
      </c>
      <c r="K13" s="262" t="s">
        <v>3396</v>
      </c>
      <c r="L13" s="262" t="s">
        <v>3396</v>
      </c>
      <c r="M13" s="262" t="s">
        <v>3396</v>
      </c>
      <c r="N13" s="262" t="s">
        <v>3396</v>
      </c>
      <c r="O13" s="262" t="s">
        <v>3396</v>
      </c>
      <c r="P13" s="262" t="s">
        <v>3396</v>
      </c>
      <c r="Q13" s="262" t="s">
        <v>3396</v>
      </c>
      <c r="R13" s="262" t="s">
        <v>3396</v>
      </c>
      <c r="S13" s="262" t="s">
        <v>3396</v>
      </c>
      <c r="T13" s="262" t="s">
        <v>3396</v>
      </c>
      <c r="U13" s="262" t="s">
        <v>3396</v>
      </c>
      <c r="V13" s="262" t="s">
        <v>3396</v>
      </c>
      <c r="W13" s="262" t="s">
        <v>3396</v>
      </c>
      <c r="X13" s="262" t="s">
        <v>3396</v>
      </c>
      <c r="Y13" s="262" t="s">
        <v>3396</v>
      </c>
      <c r="Z13" s="262" t="s">
        <v>3396</v>
      </c>
      <c r="AA13" s="262" t="s">
        <v>3396</v>
      </c>
      <c r="AB13" s="262" t="s">
        <v>3396</v>
      </c>
      <c r="AC13" s="262" t="s">
        <v>3396</v>
      </c>
      <c r="AD13" s="262" t="s">
        <v>3396</v>
      </c>
      <c r="AE13" s="262" t="s">
        <v>3396</v>
      </c>
      <c r="AF13" s="262" t="s">
        <v>3396</v>
      </c>
      <c r="AG13" s="262" t="s">
        <v>3396</v>
      </c>
      <c r="AH13" s="262" t="s">
        <v>3396</v>
      </c>
    </row>
    <row r="14" spans="1:65" ht="30" x14ac:dyDescent="0.25">
      <c r="A14" s="329" t="s">
        <v>4499</v>
      </c>
      <c r="B14" s="329" t="s">
        <v>232</v>
      </c>
      <c r="C14" s="325">
        <v>466</v>
      </c>
      <c r="D14" s="262"/>
      <c r="E14" s="262"/>
      <c r="F14" s="262"/>
      <c r="G14" s="262" t="s">
        <v>3396</v>
      </c>
      <c r="H14" s="262"/>
      <c r="I14" s="262"/>
      <c r="J14" s="262"/>
      <c r="K14" s="262"/>
      <c r="L14" s="262"/>
      <c r="M14" s="262"/>
      <c r="N14" s="262"/>
      <c r="O14" s="262"/>
      <c r="P14" s="262" t="s">
        <v>3396</v>
      </c>
      <c r="Q14" s="262"/>
      <c r="R14" s="262" t="s">
        <v>3396</v>
      </c>
      <c r="S14" s="262" t="s">
        <v>3396</v>
      </c>
      <c r="T14" s="262" t="s">
        <v>3396</v>
      </c>
      <c r="U14" s="262" t="s">
        <v>3396</v>
      </c>
      <c r="V14" s="262" t="s">
        <v>3396</v>
      </c>
      <c r="W14" s="262" t="s">
        <v>3396</v>
      </c>
      <c r="X14" s="262" t="s">
        <v>3396</v>
      </c>
      <c r="Y14" s="262" t="s">
        <v>3396</v>
      </c>
      <c r="Z14" s="262" t="s">
        <v>3396</v>
      </c>
      <c r="AA14" s="262" t="s">
        <v>3396</v>
      </c>
      <c r="AB14" s="262" t="s">
        <v>3396</v>
      </c>
      <c r="AC14" s="262" t="s">
        <v>3396</v>
      </c>
      <c r="AD14" s="262" t="s">
        <v>3396</v>
      </c>
      <c r="AE14" s="262" t="s">
        <v>3396</v>
      </c>
      <c r="AF14" s="262" t="s">
        <v>3396</v>
      </c>
      <c r="AG14" s="262" t="s">
        <v>3396</v>
      </c>
      <c r="AH14" s="262" t="s">
        <v>3396</v>
      </c>
    </row>
    <row r="15" spans="1:65" ht="30" x14ac:dyDescent="0.25">
      <c r="A15" s="329" t="s">
        <v>4500</v>
      </c>
      <c r="B15" s="329" t="s">
        <v>210</v>
      </c>
      <c r="C15" s="325">
        <v>567</v>
      </c>
      <c r="D15" s="262"/>
      <c r="E15" s="262" t="s">
        <v>3396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2" t="s">
        <v>3396</v>
      </c>
      <c r="Q15" s="262"/>
      <c r="R15" s="262" t="s">
        <v>3396</v>
      </c>
      <c r="S15" s="262" t="s">
        <v>3396</v>
      </c>
      <c r="T15" s="262" t="s">
        <v>3396</v>
      </c>
      <c r="U15" s="262" t="s">
        <v>3396</v>
      </c>
      <c r="V15" s="262" t="s">
        <v>3396</v>
      </c>
      <c r="W15" s="262" t="s">
        <v>3396</v>
      </c>
      <c r="X15" s="262" t="s">
        <v>3396</v>
      </c>
      <c r="Y15" s="262" t="s">
        <v>3396</v>
      </c>
      <c r="Z15" s="262" t="s">
        <v>3396</v>
      </c>
      <c r="AA15" s="262" t="s">
        <v>3396</v>
      </c>
      <c r="AB15" s="262" t="s">
        <v>3396</v>
      </c>
      <c r="AC15" s="262" t="s">
        <v>3396</v>
      </c>
      <c r="AD15" s="262" t="s">
        <v>3396</v>
      </c>
      <c r="AE15" s="262" t="s">
        <v>3396</v>
      </c>
      <c r="AF15" s="262" t="s">
        <v>3396</v>
      </c>
      <c r="AG15" s="262" t="s">
        <v>3396</v>
      </c>
      <c r="AH15" s="262" t="s">
        <v>3396</v>
      </c>
    </row>
    <row r="16" spans="1:65" ht="30" x14ac:dyDescent="0.25">
      <c r="A16" s="329" t="s">
        <v>4501</v>
      </c>
      <c r="B16" s="329" t="s">
        <v>240</v>
      </c>
      <c r="C16" s="325">
        <v>297</v>
      </c>
      <c r="D16" s="262"/>
      <c r="E16" s="262" t="s">
        <v>3396</v>
      </c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 t="s">
        <v>3396</v>
      </c>
      <c r="Q16" s="262"/>
      <c r="R16" s="262"/>
      <c r="S16" s="262" t="s">
        <v>3396</v>
      </c>
      <c r="T16" s="262" t="s">
        <v>3396</v>
      </c>
      <c r="U16" s="262" t="s">
        <v>3396</v>
      </c>
      <c r="V16" s="262" t="s">
        <v>3396</v>
      </c>
      <c r="W16" s="262" t="s">
        <v>3396</v>
      </c>
      <c r="X16" s="262" t="s">
        <v>3396</v>
      </c>
      <c r="Y16" s="262" t="s">
        <v>3396</v>
      </c>
      <c r="Z16" s="262" t="s">
        <v>3396</v>
      </c>
      <c r="AA16" s="262" t="s">
        <v>3396</v>
      </c>
      <c r="AB16" s="262" t="s">
        <v>3396</v>
      </c>
      <c r="AC16" s="262" t="s">
        <v>3396</v>
      </c>
      <c r="AD16" s="262" t="s">
        <v>3396</v>
      </c>
      <c r="AE16" s="262" t="s">
        <v>3396</v>
      </c>
      <c r="AF16" s="262" t="s">
        <v>3396</v>
      </c>
      <c r="AG16" s="262" t="s">
        <v>3396</v>
      </c>
      <c r="AH16" s="262" t="s">
        <v>3396</v>
      </c>
    </row>
    <row r="17" spans="1:34" ht="30" x14ac:dyDescent="0.25">
      <c r="A17" s="329" t="s">
        <v>4502</v>
      </c>
      <c r="B17" s="329" t="s">
        <v>2716</v>
      </c>
      <c r="C17" s="325">
        <v>337</v>
      </c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 t="s">
        <v>3396</v>
      </c>
      <c r="Q17" s="262"/>
      <c r="R17" s="262"/>
      <c r="S17" s="262" t="s">
        <v>3396</v>
      </c>
      <c r="T17" s="262" t="s">
        <v>3396</v>
      </c>
      <c r="U17" s="262" t="s">
        <v>3396</v>
      </c>
      <c r="V17" s="262" t="s">
        <v>3396</v>
      </c>
      <c r="W17" s="262" t="s">
        <v>3396</v>
      </c>
      <c r="X17" s="262" t="s">
        <v>3396</v>
      </c>
      <c r="Y17" s="262" t="s">
        <v>3396</v>
      </c>
      <c r="Z17" s="262" t="s">
        <v>3396</v>
      </c>
      <c r="AA17" s="262" t="s">
        <v>3396</v>
      </c>
      <c r="AB17" s="262" t="s">
        <v>3396</v>
      </c>
      <c r="AC17" s="262" t="s">
        <v>3396</v>
      </c>
      <c r="AD17" s="262" t="s">
        <v>3396</v>
      </c>
      <c r="AE17" s="262" t="s">
        <v>3396</v>
      </c>
      <c r="AF17" s="262" t="s">
        <v>3396</v>
      </c>
      <c r="AG17" s="262" t="s">
        <v>3396</v>
      </c>
      <c r="AH17" s="262" t="s">
        <v>3396</v>
      </c>
    </row>
    <row r="18" spans="1:34" ht="30" x14ac:dyDescent="0.25">
      <c r="A18" s="329" t="s">
        <v>4503</v>
      </c>
      <c r="B18" s="329" t="s">
        <v>250</v>
      </c>
      <c r="C18" s="325">
        <v>551</v>
      </c>
      <c r="D18" s="262"/>
      <c r="E18" s="262"/>
      <c r="F18" s="262"/>
      <c r="G18" s="262" t="s">
        <v>3396</v>
      </c>
      <c r="H18" s="262"/>
      <c r="I18" s="262"/>
      <c r="J18" s="262"/>
      <c r="K18" s="262"/>
      <c r="L18" s="262"/>
      <c r="M18" s="262"/>
      <c r="N18" s="262"/>
      <c r="O18" s="262"/>
      <c r="P18" s="262" t="s">
        <v>3396</v>
      </c>
      <c r="Q18" s="262"/>
      <c r="R18" s="262"/>
      <c r="S18" s="262" t="s">
        <v>3396</v>
      </c>
      <c r="T18" s="262" t="s">
        <v>3396</v>
      </c>
      <c r="U18" s="262" t="s">
        <v>3396</v>
      </c>
      <c r="V18" s="262" t="s">
        <v>3396</v>
      </c>
      <c r="W18" s="262" t="s">
        <v>3396</v>
      </c>
      <c r="X18" s="262" t="s">
        <v>3396</v>
      </c>
      <c r="Y18" s="262" t="s">
        <v>3396</v>
      </c>
      <c r="Z18" s="262" t="s">
        <v>3396</v>
      </c>
      <c r="AA18" s="262" t="s">
        <v>3396</v>
      </c>
      <c r="AB18" s="262" t="s">
        <v>3396</v>
      </c>
      <c r="AC18" s="262" t="s">
        <v>3396</v>
      </c>
      <c r="AD18" s="262" t="s">
        <v>3396</v>
      </c>
      <c r="AE18" s="262" t="s">
        <v>3396</v>
      </c>
      <c r="AF18" s="262" t="s">
        <v>3396</v>
      </c>
      <c r="AG18" s="262" t="s">
        <v>3396</v>
      </c>
      <c r="AH18" s="262" t="s">
        <v>3396</v>
      </c>
    </row>
    <row r="19" spans="1:34" ht="30" x14ac:dyDescent="0.25">
      <c r="A19" s="329" t="s">
        <v>4504</v>
      </c>
      <c r="B19" s="329" t="s">
        <v>238</v>
      </c>
      <c r="C19" s="325">
        <v>356</v>
      </c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 t="s">
        <v>3396</v>
      </c>
      <c r="Q19" s="262"/>
      <c r="R19" s="262"/>
      <c r="S19" s="262" t="s">
        <v>3396</v>
      </c>
      <c r="T19" s="262" t="s">
        <v>3396</v>
      </c>
      <c r="U19" s="262" t="s">
        <v>3396</v>
      </c>
      <c r="V19" s="262" t="s">
        <v>3396</v>
      </c>
      <c r="W19" s="262" t="s">
        <v>3396</v>
      </c>
      <c r="X19" s="262" t="s">
        <v>3396</v>
      </c>
      <c r="Y19" s="262" t="s">
        <v>3396</v>
      </c>
      <c r="Z19" s="262" t="s">
        <v>3396</v>
      </c>
      <c r="AA19" s="262" t="s">
        <v>3396</v>
      </c>
      <c r="AB19" s="262" t="s">
        <v>3396</v>
      </c>
      <c r="AC19" s="262" t="s">
        <v>3396</v>
      </c>
      <c r="AD19" s="262" t="s">
        <v>3396</v>
      </c>
      <c r="AE19" s="262" t="s">
        <v>3396</v>
      </c>
      <c r="AF19" s="262" t="s">
        <v>3396</v>
      </c>
      <c r="AG19" s="262" t="s">
        <v>3396</v>
      </c>
      <c r="AH19" s="262" t="s">
        <v>3396</v>
      </c>
    </row>
    <row r="20" spans="1:34" ht="30" x14ac:dyDescent="0.25">
      <c r="A20" s="329" t="s">
        <v>4505</v>
      </c>
      <c r="B20" s="329" t="s">
        <v>216</v>
      </c>
      <c r="C20" s="325">
        <v>522</v>
      </c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 t="s">
        <v>3396</v>
      </c>
      <c r="X20" s="262"/>
      <c r="Y20" s="262"/>
      <c r="Z20" s="262"/>
      <c r="AA20" s="262"/>
      <c r="AB20" s="262"/>
      <c r="AC20" s="262"/>
      <c r="AD20" s="262" t="s">
        <v>3396</v>
      </c>
      <c r="AE20" s="262" t="s">
        <v>3396</v>
      </c>
      <c r="AF20" s="262" t="s">
        <v>3396</v>
      </c>
      <c r="AG20" s="262" t="s">
        <v>3396</v>
      </c>
      <c r="AH20" s="262" t="s">
        <v>3396</v>
      </c>
    </row>
    <row r="21" spans="1:34" ht="45" x14ac:dyDescent="0.25">
      <c r="A21" s="329" t="s">
        <v>4506</v>
      </c>
      <c r="B21" s="329" t="s">
        <v>224</v>
      </c>
      <c r="C21" s="325">
        <v>483</v>
      </c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 t="s">
        <v>3396</v>
      </c>
      <c r="X21" s="262"/>
      <c r="Y21" s="262"/>
      <c r="Z21" s="262"/>
      <c r="AA21" s="262"/>
      <c r="AB21" s="262"/>
      <c r="AC21" s="262"/>
      <c r="AD21" s="262" t="s">
        <v>3396</v>
      </c>
      <c r="AE21" s="262" t="s">
        <v>3396</v>
      </c>
      <c r="AF21" s="262" t="s">
        <v>3396</v>
      </c>
      <c r="AG21" s="262" t="s">
        <v>3396</v>
      </c>
      <c r="AH21" s="262" t="s">
        <v>3396</v>
      </c>
    </row>
    <row r="22" spans="1:34" ht="30" x14ac:dyDescent="0.25">
      <c r="A22" s="329" t="s">
        <v>4507</v>
      </c>
      <c r="B22" s="329" t="s">
        <v>226</v>
      </c>
      <c r="C22" s="325">
        <v>403</v>
      </c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262" t="s">
        <v>3396</v>
      </c>
      <c r="Q22" s="262"/>
      <c r="R22" s="262"/>
      <c r="S22" s="262"/>
      <c r="T22" s="262" t="s">
        <v>3396</v>
      </c>
      <c r="U22" s="262"/>
      <c r="V22" s="262" t="s">
        <v>3396</v>
      </c>
      <c r="W22" s="262" t="s">
        <v>3396</v>
      </c>
      <c r="X22" s="262" t="s">
        <v>3396</v>
      </c>
      <c r="Y22" s="262" t="s">
        <v>3396</v>
      </c>
      <c r="Z22" s="262" t="s">
        <v>3396</v>
      </c>
      <c r="AA22" s="262" t="s">
        <v>3396</v>
      </c>
      <c r="AB22" s="262" t="s">
        <v>3396</v>
      </c>
      <c r="AC22" s="262" t="s">
        <v>3396</v>
      </c>
      <c r="AD22" s="262" t="s">
        <v>3396</v>
      </c>
      <c r="AE22" s="262" t="s">
        <v>3396</v>
      </c>
      <c r="AF22" s="262" t="s">
        <v>3396</v>
      </c>
      <c r="AG22" s="262" t="s">
        <v>3396</v>
      </c>
      <c r="AH22" s="262"/>
    </row>
    <row r="23" spans="1:34" ht="30" x14ac:dyDescent="0.25">
      <c r="A23" s="329" t="s">
        <v>4508</v>
      </c>
      <c r="B23" s="329" t="s">
        <v>3868</v>
      </c>
      <c r="C23" s="325">
        <v>539</v>
      </c>
      <c r="D23" s="262" t="s">
        <v>3396</v>
      </c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</row>
    <row r="24" spans="1:34" ht="30" x14ac:dyDescent="0.25">
      <c r="A24" s="329" t="s">
        <v>4509</v>
      </c>
      <c r="B24" s="329" t="s">
        <v>1552</v>
      </c>
      <c r="C24" s="325">
        <v>865</v>
      </c>
      <c r="D24" s="262"/>
      <c r="E24" s="262" t="s">
        <v>3396</v>
      </c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262" t="s">
        <v>3396</v>
      </c>
      <c r="Q24" s="262"/>
      <c r="R24" s="262"/>
      <c r="S24" s="262" t="s">
        <v>3396</v>
      </c>
      <c r="T24" s="262" t="s">
        <v>3396</v>
      </c>
      <c r="U24" s="262" t="s">
        <v>3396</v>
      </c>
      <c r="V24" s="262" t="s">
        <v>3396</v>
      </c>
      <c r="W24" s="262" t="s">
        <v>3396</v>
      </c>
      <c r="X24" s="262" t="s">
        <v>3396</v>
      </c>
      <c r="Y24" s="262" t="s">
        <v>3396</v>
      </c>
      <c r="Z24" s="262" t="s">
        <v>3396</v>
      </c>
      <c r="AA24" s="262" t="s">
        <v>3396</v>
      </c>
      <c r="AB24" s="262" t="s">
        <v>3396</v>
      </c>
      <c r="AC24" s="262" t="s">
        <v>3396</v>
      </c>
      <c r="AD24" s="262" t="s">
        <v>3396</v>
      </c>
      <c r="AE24" s="262" t="s">
        <v>3396</v>
      </c>
      <c r="AF24" s="262" t="s">
        <v>3396</v>
      </c>
      <c r="AG24" s="262" t="s">
        <v>3396</v>
      </c>
      <c r="AH24" s="262" t="s">
        <v>3396</v>
      </c>
    </row>
    <row r="25" spans="1:34" x14ac:dyDescent="0.25">
      <c r="A25" s="329" t="s">
        <v>4496</v>
      </c>
      <c r="B25" s="329" t="s">
        <v>2029</v>
      </c>
      <c r="C25" s="325">
        <v>780</v>
      </c>
      <c r="D25" s="262"/>
      <c r="E25" s="262" t="s">
        <v>3396</v>
      </c>
      <c r="F25" s="262"/>
      <c r="G25" s="262"/>
      <c r="H25" s="262"/>
      <c r="I25" s="262"/>
      <c r="J25" s="262"/>
      <c r="K25" s="262"/>
      <c r="L25" s="262"/>
      <c r="M25" s="262"/>
      <c r="N25" s="262"/>
      <c r="O25" s="262"/>
      <c r="P25" s="262" t="s">
        <v>3396</v>
      </c>
      <c r="Q25" s="262"/>
      <c r="R25" s="262"/>
      <c r="S25" s="262"/>
      <c r="T25" s="262" t="s">
        <v>3396</v>
      </c>
      <c r="U25" s="262" t="s">
        <v>3396</v>
      </c>
      <c r="V25" s="262"/>
      <c r="W25" s="262" t="s">
        <v>3396</v>
      </c>
      <c r="X25" s="262"/>
      <c r="Y25" s="262"/>
      <c r="Z25" s="262"/>
      <c r="AA25" s="262"/>
      <c r="AB25" s="262"/>
      <c r="AC25" s="262"/>
      <c r="AD25" s="262" t="s">
        <v>3396</v>
      </c>
      <c r="AE25" s="262"/>
      <c r="AF25" s="262" t="s">
        <v>3396</v>
      </c>
      <c r="AG25" s="262"/>
      <c r="AH25" s="262" t="s">
        <v>3396</v>
      </c>
    </row>
    <row r="26" spans="1:34" ht="30" x14ac:dyDescent="0.25">
      <c r="A26" s="329" t="s">
        <v>4497</v>
      </c>
      <c r="B26" s="329" t="s">
        <v>3869</v>
      </c>
      <c r="C26" s="325">
        <v>780</v>
      </c>
      <c r="D26" s="262"/>
      <c r="E26" s="262" t="s">
        <v>3396</v>
      </c>
      <c r="F26" s="262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2"/>
      <c r="AD26" s="262"/>
      <c r="AE26" s="262"/>
      <c r="AF26" s="262"/>
      <c r="AG26" s="262"/>
      <c r="AH26" s="262"/>
    </row>
    <row r="27" spans="1:34" ht="30" x14ac:dyDescent="0.25">
      <c r="A27" s="329" t="s">
        <v>4516</v>
      </c>
      <c r="B27" s="329" t="s">
        <v>4331</v>
      </c>
      <c r="C27" s="325">
        <v>1483</v>
      </c>
      <c r="D27" s="262"/>
      <c r="E27" s="262"/>
      <c r="F27" s="262"/>
      <c r="G27" s="262"/>
      <c r="H27" s="262"/>
      <c r="I27" s="262"/>
      <c r="J27" s="262"/>
      <c r="K27" s="262"/>
      <c r="L27" s="262"/>
      <c r="M27" s="262"/>
      <c r="N27" s="262"/>
      <c r="O27" s="262"/>
      <c r="P27" s="262"/>
      <c r="Q27" s="262"/>
      <c r="R27" s="262"/>
      <c r="S27" s="262"/>
      <c r="T27" s="262"/>
      <c r="U27" s="262"/>
      <c r="V27" s="262"/>
      <c r="W27" s="262" t="s">
        <v>3396</v>
      </c>
      <c r="X27" s="262"/>
      <c r="Y27" s="262"/>
      <c r="Z27" s="262"/>
      <c r="AA27" s="262"/>
      <c r="AB27" s="262"/>
      <c r="AC27" s="262"/>
      <c r="AD27" s="262" t="s">
        <v>3396</v>
      </c>
      <c r="AE27" s="262"/>
      <c r="AF27" s="262"/>
      <c r="AG27" s="262"/>
      <c r="AH27" s="262" t="s">
        <v>3396</v>
      </c>
    </row>
    <row r="28" spans="1:34" ht="30" x14ac:dyDescent="0.25">
      <c r="A28" s="329" t="s">
        <v>4515</v>
      </c>
      <c r="B28" s="329" t="s">
        <v>3089</v>
      </c>
      <c r="C28" s="325">
        <v>1483</v>
      </c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2"/>
      <c r="V28" s="262"/>
      <c r="W28" s="262" t="s">
        <v>3396</v>
      </c>
      <c r="X28" s="262"/>
      <c r="Y28" s="262"/>
      <c r="Z28" s="262"/>
      <c r="AA28" s="262"/>
      <c r="AB28" s="262"/>
      <c r="AC28" s="262"/>
      <c r="AD28" s="262" t="s">
        <v>3396</v>
      </c>
      <c r="AE28" s="262"/>
      <c r="AF28" s="262"/>
      <c r="AG28" s="262"/>
      <c r="AH28" s="262" t="s">
        <v>3396</v>
      </c>
    </row>
    <row r="29" spans="1:34" ht="30" x14ac:dyDescent="0.25">
      <c r="A29" s="329" t="s">
        <v>4517</v>
      </c>
      <c r="B29" s="329" t="s">
        <v>4332</v>
      </c>
      <c r="C29" s="325">
        <v>617</v>
      </c>
      <c r="D29" s="262"/>
      <c r="E29" s="262"/>
      <c r="F29" s="262"/>
      <c r="G29" s="262"/>
      <c r="H29" s="262"/>
      <c r="I29" s="262"/>
      <c r="J29" s="262"/>
      <c r="K29" s="262"/>
      <c r="L29" s="262"/>
      <c r="M29" s="262"/>
      <c r="N29" s="262"/>
      <c r="O29" s="262"/>
      <c r="P29" s="262"/>
      <c r="Q29" s="262"/>
      <c r="R29" s="262"/>
      <c r="S29" s="262"/>
      <c r="T29" s="262"/>
      <c r="U29" s="262"/>
      <c r="V29" s="262"/>
      <c r="W29" s="262" t="s">
        <v>3396</v>
      </c>
      <c r="X29" s="262"/>
      <c r="Y29" s="262"/>
      <c r="Z29" s="262"/>
      <c r="AA29" s="262" t="s">
        <v>3396</v>
      </c>
      <c r="AB29" s="262"/>
      <c r="AC29" s="262"/>
      <c r="AD29" s="262" t="s">
        <v>3396</v>
      </c>
      <c r="AE29" s="262"/>
      <c r="AF29" s="262"/>
      <c r="AG29" s="262"/>
      <c r="AH29" s="262" t="s">
        <v>3396</v>
      </c>
    </row>
    <row r="30" spans="1:34" x14ac:dyDescent="0.25">
      <c r="A30" s="329" t="s">
        <v>4510</v>
      </c>
      <c r="B30" s="329" t="s">
        <v>3870</v>
      </c>
      <c r="C30" s="325">
        <v>1216</v>
      </c>
      <c r="D30" s="262"/>
      <c r="E30" s="262" t="s">
        <v>3396</v>
      </c>
      <c r="F30" s="262"/>
      <c r="G30" s="262"/>
      <c r="H30" s="262"/>
      <c r="I30" s="262"/>
      <c r="J30" s="262"/>
      <c r="K30" s="262"/>
      <c r="L30" s="262"/>
      <c r="M30" s="262"/>
      <c r="N30" s="262"/>
      <c r="O30" s="262"/>
      <c r="P30" s="262" t="s">
        <v>3396</v>
      </c>
      <c r="Q30" s="262"/>
      <c r="R30" s="262"/>
      <c r="S30" s="262"/>
      <c r="T30" s="262"/>
      <c r="U30" s="262"/>
      <c r="V30" s="262"/>
      <c r="W30" s="262" t="s">
        <v>3396</v>
      </c>
      <c r="X30" s="262"/>
      <c r="Y30" s="262"/>
      <c r="Z30" s="262"/>
      <c r="AA30" s="262" t="s">
        <v>3396</v>
      </c>
      <c r="AB30" s="262"/>
      <c r="AC30" s="262"/>
      <c r="AD30" s="262"/>
      <c r="AE30" s="262"/>
      <c r="AF30" s="262"/>
      <c r="AG30" s="262"/>
      <c r="AH30" s="262" t="s">
        <v>3396</v>
      </c>
    </row>
    <row r="31" spans="1:34" x14ac:dyDescent="0.25">
      <c r="A31" s="329" t="s">
        <v>4511</v>
      </c>
      <c r="B31" s="329" t="s">
        <v>2034</v>
      </c>
      <c r="C31" s="325">
        <v>780</v>
      </c>
      <c r="D31" s="262"/>
      <c r="E31" s="262" t="s">
        <v>3396</v>
      </c>
      <c r="F31" s="262"/>
      <c r="G31" s="262"/>
      <c r="H31" s="262"/>
      <c r="I31" s="262"/>
      <c r="J31" s="262"/>
      <c r="K31" s="262"/>
      <c r="L31" s="262"/>
      <c r="M31" s="262"/>
      <c r="N31" s="262"/>
      <c r="O31" s="262"/>
      <c r="P31" s="262"/>
      <c r="Q31" s="262"/>
      <c r="R31" s="262"/>
      <c r="S31" s="262"/>
      <c r="T31" s="262"/>
      <c r="U31" s="262"/>
      <c r="V31" s="262"/>
      <c r="W31" s="262"/>
      <c r="X31" s="262"/>
      <c r="Y31" s="262"/>
      <c r="Z31" s="262"/>
      <c r="AA31" s="262"/>
      <c r="AB31" s="262"/>
      <c r="AC31" s="262"/>
      <c r="AD31" s="262"/>
      <c r="AE31" s="262"/>
      <c r="AF31" s="262"/>
      <c r="AG31" s="262"/>
      <c r="AH31" s="262"/>
    </row>
    <row r="32" spans="1:34" x14ac:dyDescent="0.25">
      <c r="A32" s="329" t="s">
        <v>4488</v>
      </c>
      <c r="B32" s="329" t="s">
        <v>3871</v>
      </c>
      <c r="C32" s="325">
        <v>62</v>
      </c>
      <c r="D32" s="262"/>
      <c r="E32" s="262" t="s">
        <v>3396</v>
      </c>
      <c r="F32" s="262"/>
      <c r="G32" s="262" t="s">
        <v>3396</v>
      </c>
      <c r="H32" s="262"/>
      <c r="I32" s="262"/>
      <c r="J32" s="262"/>
      <c r="K32" s="262"/>
      <c r="L32" s="262"/>
      <c r="M32" s="262"/>
      <c r="N32" s="262"/>
      <c r="O32" s="262"/>
      <c r="P32" s="262" t="s">
        <v>3396</v>
      </c>
      <c r="Q32" s="262"/>
      <c r="R32" s="262"/>
      <c r="S32" s="262" t="s">
        <v>3396</v>
      </c>
      <c r="T32" s="262" t="s">
        <v>3396</v>
      </c>
      <c r="U32" s="262" t="s">
        <v>3396</v>
      </c>
      <c r="V32" s="262" t="s">
        <v>3396</v>
      </c>
      <c r="W32" s="262" t="s">
        <v>3396</v>
      </c>
      <c r="X32" s="262" t="s">
        <v>3396</v>
      </c>
      <c r="Y32" s="262" t="s">
        <v>3396</v>
      </c>
      <c r="Z32" s="262" t="s">
        <v>3396</v>
      </c>
      <c r="AA32" s="262" t="s">
        <v>3396</v>
      </c>
      <c r="AB32" s="262" t="s">
        <v>3396</v>
      </c>
      <c r="AC32" s="262" t="s">
        <v>3396</v>
      </c>
      <c r="AD32" s="262" t="s">
        <v>3396</v>
      </c>
      <c r="AE32" s="262" t="s">
        <v>3396</v>
      </c>
      <c r="AF32" s="262" t="s">
        <v>3396</v>
      </c>
      <c r="AG32" s="262" t="s">
        <v>3396</v>
      </c>
      <c r="AH32" s="262" t="s">
        <v>3396</v>
      </c>
    </row>
    <row r="33" spans="1:65" x14ac:dyDescent="0.25">
      <c r="A33" s="329" t="s">
        <v>4512</v>
      </c>
      <c r="B33" s="329" t="s">
        <v>3872</v>
      </c>
      <c r="C33" s="325">
        <v>89</v>
      </c>
      <c r="D33" s="262"/>
      <c r="E33" s="262" t="s">
        <v>3396</v>
      </c>
      <c r="F33" s="262"/>
      <c r="G33" s="262" t="s">
        <v>3396</v>
      </c>
      <c r="H33" s="262"/>
      <c r="I33" s="262"/>
      <c r="J33" s="262"/>
      <c r="K33" s="262"/>
      <c r="L33" s="262"/>
      <c r="M33" s="262"/>
      <c r="N33" s="262"/>
      <c r="O33" s="262"/>
      <c r="P33" s="262" t="s">
        <v>3396</v>
      </c>
      <c r="Q33" s="262"/>
      <c r="R33" s="262"/>
      <c r="S33" s="262" t="s">
        <v>3396</v>
      </c>
      <c r="T33" s="262" t="s">
        <v>3396</v>
      </c>
      <c r="U33" s="262" t="s">
        <v>3396</v>
      </c>
      <c r="V33" s="262" t="s">
        <v>3396</v>
      </c>
      <c r="W33" s="262" t="s">
        <v>3396</v>
      </c>
      <c r="X33" s="262" t="s">
        <v>3396</v>
      </c>
      <c r="Y33" s="262" t="s">
        <v>3396</v>
      </c>
      <c r="Z33" s="262" t="s">
        <v>3396</v>
      </c>
      <c r="AA33" s="262" t="s">
        <v>3396</v>
      </c>
      <c r="AB33" s="262" t="s">
        <v>3396</v>
      </c>
      <c r="AC33" s="262" t="s">
        <v>3396</v>
      </c>
      <c r="AD33" s="262" t="s">
        <v>3396</v>
      </c>
      <c r="AE33" s="262" t="s">
        <v>3396</v>
      </c>
      <c r="AF33" s="262" t="s">
        <v>3396</v>
      </c>
      <c r="AG33" s="262" t="s">
        <v>3396</v>
      </c>
      <c r="AH33" s="262" t="s">
        <v>3396</v>
      </c>
    </row>
    <row r="34" spans="1:65" x14ac:dyDescent="0.25">
      <c r="A34" s="329" t="s">
        <v>4481</v>
      </c>
      <c r="B34" s="329" t="s">
        <v>1683</v>
      </c>
      <c r="C34" s="325">
        <v>246</v>
      </c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62" t="s">
        <v>3396</v>
      </c>
      <c r="Q34" s="262"/>
      <c r="R34" s="262"/>
      <c r="S34" s="262" t="s">
        <v>3396</v>
      </c>
      <c r="T34" s="262" t="s">
        <v>3396</v>
      </c>
      <c r="U34" s="262" t="s">
        <v>3396</v>
      </c>
      <c r="V34" s="262" t="s">
        <v>3396</v>
      </c>
      <c r="W34" s="262" t="s">
        <v>3396</v>
      </c>
      <c r="X34" s="262" t="s">
        <v>3396</v>
      </c>
      <c r="Y34" s="262" t="s">
        <v>3396</v>
      </c>
      <c r="Z34" s="262" t="s">
        <v>3396</v>
      </c>
      <c r="AA34" s="262" t="s">
        <v>3396</v>
      </c>
      <c r="AB34" s="262" t="s">
        <v>3396</v>
      </c>
      <c r="AC34" s="262" t="s">
        <v>3396</v>
      </c>
      <c r="AD34" s="262" t="s">
        <v>3396</v>
      </c>
      <c r="AE34" s="262" t="s">
        <v>3396</v>
      </c>
      <c r="AF34" s="262" t="s">
        <v>3396</v>
      </c>
      <c r="AG34" s="262" t="s">
        <v>3396</v>
      </c>
      <c r="AH34" s="262" t="s">
        <v>3396</v>
      </c>
    </row>
    <row r="35" spans="1:65" ht="45" x14ac:dyDescent="0.25">
      <c r="A35" s="329" t="s">
        <v>4474</v>
      </c>
      <c r="B35" s="329" t="s">
        <v>3873</v>
      </c>
      <c r="C35" s="325">
        <v>24</v>
      </c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262"/>
      <c r="O35" s="262"/>
      <c r="P35" s="262"/>
      <c r="Q35" s="262"/>
      <c r="R35" s="262"/>
      <c r="S35" s="262"/>
      <c r="T35" s="262"/>
      <c r="U35" s="262"/>
      <c r="V35" s="262"/>
      <c r="W35" s="262" t="s">
        <v>3396</v>
      </c>
      <c r="X35" s="262"/>
      <c r="Y35" s="262"/>
      <c r="Z35" s="262"/>
      <c r="AA35" s="262" t="s">
        <v>3396</v>
      </c>
      <c r="AB35" s="262"/>
      <c r="AC35" s="262"/>
      <c r="AD35" s="262"/>
      <c r="AE35" s="262"/>
      <c r="AF35" s="262"/>
      <c r="AG35" s="262"/>
      <c r="AH35" s="262"/>
    </row>
    <row r="36" spans="1:65" ht="30" x14ac:dyDescent="0.25">
      <c r="A36" s="329" t="s">
        <v>4478</v>
      </c>
      <c r="B36" s="329" t="s">
        <v>4333</v>
      </c>
      <c r="C36" s="325">
        <v>246</v>
      </c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2"/>
      <c r="P36" s="262"/>
      <c r="Q36" s="262"/>
      <c r="R36" s="262"/>
      <c r="S36" s="262"/>
      <c r="T36" s="262"/>
      <c r="U36" s="262"/>
      <c r="V36" s="262"/>
      <c r="W36" s="262"/>
      <c r="X36" s="262"/>
      <c r="Y36" s="262"/>
      <c r="Z36" s="262"/>
      <c r="AA36" s="262"/>
      <c r="AB36" s="262"/>
      <c r="AC36" s="262"/>
      <c r="AD36" s="262"/>
      <c r="AE36" s="262"/>
      <c r="AF36" s="262" t="s">
        <v>3396</v>
      </c>
      <c r="AG36" s="262" t="s">
        <v>3396</v>
      </c>
      <c r="AH36" s="262" t="s">
        <v>3396</v>
      </c>
    </row>
    <row r="37" spans="1:65" ht="30" x14ac:dyDescent="0.25">
      <c r="A37" s="329" t="s">
        <v>4479</v>
      </c>
      <c r="B37" s="329" t="s">
        <v>3851</v>
      </c>
      <c r="C37" s="325">
        <v>208</v>
      </c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 t="s">
        <v>3396</v>
      </c>
      <c r="AG37" s="262" t="s">
        <v>3396</v>
      </c>
      <c r="AH37" s="262" t="s">
        <v>3396</v>
      </c>
    </row>
    <row r="38" spans="1:65" ht="30" x14ac:dyDescent="0.25">
      <c r="A38" s="329" t="s">
        <v>4513</v>
      </c>
      <c r="B38" s="329" t="s">
        <v>1049</v>
      </c>
      <c r="C38" s="325">
        <v>930</v>
      </c>
      <c r="D38" s="262"/>
      <c r="E38" s="262"/>
      <c r="F38" s="262"/>
      <c r="G38" s="262"/>
      <c r="H38" s="262"/>
      <c r="I38" s="262"/>
      <c r="J38" s="262"/>
      <c r="K38" s="262"/>
      <c r="L38" s="262"/>
      <c r="M38" s="262"/>
      <c r="N38" s="262"/>
      <c r="O38" s="262"/>
      <c r="P38" s="262" t="s">
        <v>3396</v>
      </c>
      <c r="Q38" s="262"/>
      <c r="R38" s="262"/>
      <c r="S38" s="262"/>
      <c r="T38" s="262"/>
      <c r="U38" s="262"/>
      <c r="V38" s="262"/>
      <c r="W38" s="262" t="s">
        <v>3396</v>
      </c>
      <c r="X38" s="262"/>
      <c r="Y38" s="262"/>
      <c r="Z38" s="262"/>
      <c r="AA38" s="262"/>
      <c r="AB38" s="262"/>
      <c r="AC38" s="262"/>
      <c r="AD38" s="262"/>
      <c r="AE38" s="262"/>
      <c r="AF38" s="262"/>
      <c r="AG38" s="262"/>
      <c r="AH38" s="262"/>
    </row>
    <row r="39" spans="1:65" x14ac:dyDescent="0.25">
      <c r="A39" s="329" t="s">
        <v>4514</v>
      </c>
      <c r="B39" s="329" t="s">
        <v>3874</v>
      </c>
      <c r="C39" s="325">
        <v>524</v>
      </c>
      <c r="D39" s="262"/>
      <c r="E39" s="262" t="s">
        <v>3396</v>
      </c>
      <c r="F39" s="262"/>
      <c r="G39" s="262"/>
      <c r="H39" s="262"/>
      <c r="I39" s="262"/>
      <c r="J39" s="262"/>
      <c r="K39" s="262"/>
      <c r="L39" s="262"/>
      <c r="M39" s="262"/>
      <c r="N39" s="262"/>
      <c r="O39" s="262"/>
      <c r="P39" s="262" t="s">
        <v>3396</v>
      </c>
      <c r="Q39" s="262"/>
      <c r="R39" s="262"/>
      <c r="S39" s="262"/>
      <c r="T39" s="262"/>
      <c r="U39" s="262"/>
      <c r="V39" s="262"/>
      <c r="W39" s="262"/>
      <c r="X39" s="262"/>
      <c r="Y39" s="262"/>
      <c r="Z39" s="262"/>
      <c r="AA39" s="262"/>
      <c r="AB39" s="262"/>
      <c r="AC39" s="262"/>
      <c r="AD39" s="262"/>
      <c r="AE39" s="262"/>
      <c r="AF39" s="262"/>
      <c r="AG39" s="262"/>
      <c r="AH39" s="262"/>
    </row>
    <row r="42" spans="1:65" s="428" customFormat="1" ht="15.75" x14ac:dyDescent="0.25">
      <c r="A42" s="725" t="s">
        <v>4334</v>
      </c>
      <c r="B42" s="725"/>
      <c r="C42" s="725"/>
      <c r="D42" s="725"/>
      <c r="E42" s="725"/>
      <c r="F42" s="725"/>
      <c r="G42" s="725"/>
      <c r="H42" s="725"/>
      <c r="I42" s="725"/>
      <c r="J42" s="725"/>
      <c r="K42" s="725"/>
      <c r="L42" s="725"/>
      <c r="M42" s="725"/>
      <c r="N42" s="725"/>
      <c r="O42" s="725"/>
      <c r="P42" s="725"/>
      <c r="Q42" s="725"/>
      <c r="R42" s="725"/>
      <c r="S42" s="725"/>
      <c r="T42" s="725"/>
      <c r="U42" s="725"/>
      <c r="V42" s="725"/>
      <c r="W42" s="725"/>
      <c r="X42" s="725"/>
      <c r="Y42" s="725"/>
      <c r="Z42" s="725"/>
      <c r="AA42" s="725"/>
      <c r="AB42" s="725"/>
      <c r="AC42" s="725"/>
      <c r="AD42" s="725"/>
      <c r="AE42" s="725"/>
      <c r="AF42" s="725"/>
      <c r="AG42" s="725"/>
      <c r="AH42" s="725"/>
      <c r="BM42" s="80"/>
    </row>
    <row r="44" spans="1:65" x14ac:dyDescent="0.25">
      <c r="A44" s="727" t="s">
        <v>1025</v>
      </c>
      <c r="B44" s="727" t="s">
        <v>2357</v>
      </c>
      <c r="C44" s="727" t="s">
        <v>2065</v>
      </c>
      <c r="D44" s="277" t="str">
        <f>_xlfn.CONCAT(D11,".m")</f>
        <v>1.09.608.0000.m</v>
      </c>
      <c r="E44" s="277" t="str">
        <f t="shared" ref="E44:AH44" si="0">_xlfn.CONCAT(E11,".m")</f>
        <v>1.09.608.0001.m</v>
      </c>
      <c r="F44" s="277" t="str">
        <f t="shared" si="0"/>
        <v>1.09.608.0002.m</v>
      </c>
      <c r="G44" s="277" t="str">
        <f t="shared" si="0"/>
        <v>1.09.608.0003.m</v>
      </c>
      <c r="H44" s="277" t="str">
        <f t="shared" si="0"/>
        <v>1.09.608.0004.m</v>
      </c>
      <c r="I44" s="277" t="str">
        <f t="shared" si="0"/>
        <v>1.09.608.0005.m</v>
      </c>
      <c r="J44" s="277" t="str">
        <f t="shared" si="0"/>
        <v>1.09.608.0006.m</v>
      </c>
      <c r="K44" s="277" t="str">
        <f t="shared" si="0"/>
        <v>1.09.608.0007.m</v>
      </c>
      <c r="L44" s="277" t="str">
        <f t="shared" si="0"/>
        <v>1.09.608.0008.m</v>
      </c>
      <c r="M44" s="277" t="str">
        <f t="shared" si="0"/>
        <v>1.09.608.0009.m</v>
      </c>
      <c r="N44" s="277" t="str">
        <f t="shared" si="0"/>
        <v>1.09.608.0010.m</v>
      </c>
      <c r="O44" s="277" t="str">
        <f t="shared" si="0"/>
        <v>1.09.608.0011.m</v>
      </c>
      <c r="P44" s="277" t="str">
        <f t="shared" si="0"/>
        <v>1.09.608.0012.m</v>
      </c>
      <c r="Q44" s="277" t="str">
        <f t="shared" si="0"/>
        <v>1.09.608.0103.m</v>
      </c>
      <c r="R44" s="277" t="str">
        <f t="shared" si="0"/>
        <v>1.09.608.0106.m</v>
      </c>
      <c r="S44" s="277" t="str">
        <f t="shared" si="0"/>
        <v>1.09.608.0200.m</v>
      </c>
      <c r="T44" s="277" t="str">
        <f t="shared" si="0"/>
        <v>1.09.608.0300.m</v>
      </c>
      <c r="U44" s="277" t="str">
        <f t="shared" si="0"/>
        <v>1.09.608.0400.m</v>
      </c>
      <c r="V44" s="277" t="str">
        <f t="shared" si="0"/>
        <v>1.09.608.0500.m</v>
      </c>
      <c r="W44" s="277" t="str">
        <f t="shared" si="0"/>
        <v>1.09.608.0600.m</v>
      </c>
      <c r="X44" s="277" t="str">
        <f t="shared" si="0"/>
        <v>1.09.608.0700.m</v>
      </c>
      <c r="Y44" s="277" t="str">
        <f t="shared" si="0"/>
        <v>1.09.608.0800.m</v>
      </c>
      <c r="Z44" s="277" t="str">
        <f t="shared" si="0"/>
        <v>1.09.608.0900.m</v>
      </c>
      <c r="AA44" s="277" t="str">
        <f t="shared" si="0"/>
        <v>1.09.608.1000.m</v>
      </c>
      <c r="AB44" s="277" t="str">
        <f t="shared" si="0"/>
        <v>1.09.608.1100.m</v>
      </c>
      <c r="AC44" s="277" t="str">
        <f t="shared" si="0"/>
        <v>1.09.608.1200.m</v>
      </c>
      <c r="AD44" s="277" t="str">
        <f t="shared" si="0"/>
        <v>1.09.608.1300.m</v>
      </c>
      <c r="AE44" s="277" t="str">
        <f t="shared" si="0"/>
        <v>1.09.608.1400.m</v>
      </c>
      <c r="AF44" s="277" t="str">
        <f t="shared" si="0"/>
        <v>1.09.608.1500.m</v>
      </c>
      <c r="AG44" s="277" t="str">
        <f t="shared" si="0"/>
        <v>1.09.608.1600.m</v>
      </c>
      <c r="AH44" s="277" t="str">
        <f t="shared" si="0"/>
        <v>1.09.608.1700.m</v>
      </c>
    </row>
    <row r="45" spans="1:65" x14ac:dyDescent="0.25">
      <c r="A45" s="727"/>
      <c r="B45" s="727"/>
      <c r="C45" s="727"/>
      <c r="D45" s="459" t="s">
        <v>3186</v>
      </c>
      <c r="E45" s="459" t="s">
        <v>3187</v>
      </c>
      <c r="F45" s="459" t="s">
        <v>3188</v>
      </c>
      <c r="G45" s="459" t="s">
        <v>3189</v>
      </c>
      <c r="H45" s="459" t="s">
        <v>3190</v>
      </c>
      <c r="I45" s="459" t="s">
        <v>3191</v>
      </c>
      <c r="J45" s="459" t="s">
        <v>3192</v>
      </c>
      <c r="K45" s="459" t="s">
        <v>3193</v>
      </c>
      <c r="L45" s="459" t="s">
        <v>3194</v>
      </c>
      <c r="M45" s="459" t="s">
        <v>3195</v>
      </c>
      <c r="N45" s="459" t="s">
        <v>3196</v>
      </c>
      <c r="O45" s="459" t="s">
        <v>3197</v>
      </c>
      <c r="P45" s="459" t="s">
        <v>3198</v>
      </c>
      <c r="Q45" s="278" t="s">
        <v>3199</v>
      </c>
      <c r="R45" s="278" t="s">
        <v>3200</v>
      </c>
      <c r="S45" s="278" t="s">
        <v>3201</v>
      </c>
      <c r="T45" s="278" t="s">
        <v>3202</v>
      </c>
      <c r="U45" s="278" t="s">
        <v>3203</v>
      </c>
      <c r="V45" s="278" t="s">
        <v>3204</v>
      </c>
      <c r="W45" s="278" t="s">
        <v>3205</v>
      </c>
      <c r="X45" s="278" t="s">
        <v>3206</v>
      </c>
      <c r="Y45" s="278" t="s">
        <v>3207</v>
      </c>
      <c r="Z45" s="278" t="s">
        <v>3208</v>
      </c>
      <c r="AA45" s="278" t="s">
        <v>3209</v>
      </c>
      <c r="AB45" s="278" t="s">
        <v>3210</v>
      </c>
      <c r="AC45" s="278" t="s">
        <v>3211</v>
      </c>
      <c r="AD45" s="278" t="s">
        <v>3212</v>
      </c>
      <c r="AE45" s="278" t="s">
        <v>3025</v>
      </c>
      <c r="AF45" s="278" t="s">
        <v>3213</v>
      </c>
      <c r="AG45" s="278" t="s">
        <v>3214</v>
      </c>
      <c r="AH45" s="278" t="s">
        <v>3215</v>
      </c>
    </row>
    <row r="46" spans="1:65" ht="30" x14ac:dyDescent="0.25">
      <c r="A46" s="329" t="s">
        <v>4498</v>
      </c>
      <c r="B46" s="329" t="s">
        <v>242</v>
      </c>
      <c r="C46" s="325">
        <f>ROUND(C13*1.05,0)</f>
        <v>334</v>
      </c>
      <c r="D46" s="262" t="s">
        <v>3396</v>
      </c>
      <c r="E46" s="262" t="s">
        <v>3396</v>
      </c>
      <c r="F46" s="262" t="s">
        <v>3396</v>
      </c>
      <c r="G46" s="262" t="s">
        <v>3396</v>
      </c>
      <c r="H46" s="262" t="s">
        <v>3396</v>
      </c>
      <c r="I46" s="262" t="s">
        <v>3396</v>
      </c>
      <c r="J46" s="262" t="s">
        <v>3396</v>
      </c>
      <c r="K46" s="262" t="s">
        <v>3396</v>
      </c>
      <c r="L46" s="262" t="s">
        <v>3396</v>
      </c>
      <c r="M46" s="262" t="s">
        <v>3396</v>
      </c>
      <c r="N46" s="262" t="s">
        <v>3396</v>
      </c>
      <c r="O46" s="262" t="s">
        <v>3396</v>
      </c>
      <c r="P46" s="262" t="s">
        <v>3396</v>
      </c>
      <c r="Q46" s="262" t="s">
        <v>3396</v>
      </c>
      <c r="R46" s="262" t="s">
        <v>3396</v>
      </c>
      <c r="S46" s="262" t="s">
        <v>3396</v>
      </c>
      <c r="T46" s="262" t="s">
        <v>3396</v>
      </c>
      <c r="U46" s="262" t="s">
        <v>3396</v>
      </c>
      <c r="V46" s="262" t="s">
        <v>3396</v>
      </c>
      <c r="W46" s="262" t="s">
        <v>3396</v>
      </c>
      <c r="X46" s="262" t="s">
        <v>3396</v>
      </c>
      <c r="Y46" s="262" t="s">
        <v>3396</v>
      </c>
      <c r="Z46" s="262" t="s">
        <v>3396</v>
      </c>
      <c r="AA46" s="262" t="s">
        <v>3396</v>
      </c>
      <c r="AB46" s="262" t="s">
        <v>3396</v>
      </c>
      <c r="AC46" s="262" t="s">
        <v>3396</v>
      </c>
      <c r="AD46" s="262" t="s">
        <v>3396</v>
      </c>
      <c r="AE46" s="262" t="s">
        <v>3396</v>
      </c>
      <c r="AF46" s="262" t="s">
        <v>3396</v>
      </c>
      <c r="AG46" s="262" t="s">
        <v>3396</v>
      </c>
      <c r="AH46" s="262" t="s">
        <v>3396</v>
      </c>
    </row>
    <row r="47" spans="1:65" ht="30" x14ac:dyDescent="0.25">
      <c r="A47" s="329" t="s">
        <v>4499</v>
      </c>
      <c r="B47" s="329" t="s">
        <v>232</v>
      </c>
      <c r="C47" s="325">
        <f t="shared" ref="C47:C64" si="1">ROUND(C14*1.05,0)</f>
        <v>489</v>
      </c>
      <c r="D47" s="262"/>
      <c r="E47" s="262"/>
      <c r="F47" s="262"/>
      <c r="G47" s="262" t="s">
        <v>3396</v>
      </c>
      <c r="H47" s="262"/>
      <c r="I47" s="262"/>
      <c r="J47" s="262"/>
      <c r="K47" s="262"/>
      <c r="L47" s="262"/>
      <c r="M47" s="262"/>
      <c r="N47" s="262"/>
      <c r="O47" s="262"/>
      <c r="P47" s="262" t="s">
        <v>3396</v>
      </c>
      <c r="Q47" s="262"/>
      <c r="R47" s="262" t="s">
        <v>3396</v>
      </c>
      <c r="S47" s="262" t="s">
        <v>3396</v>
      </c>
      <c r="T47" s="262" t="s">
        <v>3396</v>
      </c>
      <c r="U47" s="262" t="s">
        <v>3396</v>
      </c>
      <c r="V47" s="262" t="s">
        <v>3396</v>
      </c>
      <c r="W47" s="262" t="s">
        <v>3396</v>
      </c>
      <c r="X47" s="262" t="s">
        <v>3396</v>
      </c>
      <c r="Y47" s="262" t="s">
        <v>3396</v>
      </c>
      <c r="Z47" s="262" t="s">
        <v>3396</v>
      </c>
      <c r="AA47" s="262" t="s">
        <v>3396</v>
      </c>
      <c r="AB47" s="262" t="s">
        <v>3396</v>
      </c>
      <c r="AC47" s="262" t="s">
        <v>3396</v>
      </c>
      <c r="AD47" s="262" t="s">
        <v>3396</v>
      </c>
      <c r="AE47" s="262" t="s">
        <v>3396</v>
      </c>
      <c r="AF47" s="262" t="s">
        <v>3396</v>
      </c>
      <c r="AG47" s="262" t="s">
        <v>3396</v>
      </c>
      <c r="AH47" s="262" t="s">
        <v>3396</v>
      </c>
    </row>
    <row r="48" spans="1:65" ht="30" x14ac:dyDescent="0.25">
      <c r="A48" s="329" t="s">
        <v>4500</v>
      </c>
      <c r="B48" s="329" t="s">
        <v>210</v>
      </c>
      <c r="C48" s="325">
        <f t="shared" si="1"/>
        <v>595</v>
      </c>
      <c r="D48" s="262"/>
      <c r="E48" s="262" t="s">
        <v>3396</v>
      </c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 t="s">
        <v>3396</v>
      </c>
      <c r="Q48" s="262"/>
      <c r="R48" s="262" t="s">
        <v>3396</v>
      </c>
      <c r="S48" s="262" t="s">
        <v>3396</v>
      </c>
      <c r="T48" s="262" t="s">
        <v>3396</v>
      </c>
      <c r="U48" s="262" t="s">
        <v>3396</v>
      </c>
      <c r="V48" s="262" t="s">
        <v>3396</v>
      </c>
      <c r="W48" s="262" t="s">
        <v>3396</v>
      </c>
      <c r="X48" s="262" t="s">
        <v>3396</v>
      </c>
      <c r="Y48" s="262" t="s">
        <v>3396</v>
      </c>
      <c r="Z48" s="262" t="s">
        <v>3396</v>
      </c>
      <c r="AA48" s="262" t="s">
        <v>3396</v>
      </c>
      <c r="AB48" s="262" t="s">
        <v>3396</v>
      </c>
      <c r="AC48" s="262" t="s">
        <v>3396</v>
      </c>
      <c r="AD48" s="262" t="s">
        <v>3396</v>
      </c>
      <c r="AE48" s="262" t="s">
        <v>3396</v>
      </c>
      <c r="AF48" s="262" t="s">
        <v>3396</v>
      </c>
      <c r="AG48" s="262" t="s">
        <v>3396</v>
      </c>
      <c r="AH48" s="262" t="s">
        <v>3396</v>
      </c>
    </row>
    <row r="49" spans="1:34" ht="30" x14ac:dyDescent="0.25">
      <c r="A49" s="329" t="s">
        <v>4501</v>
      </c>
      <c r="B49" s="329" t="s">
        <v>240</v>
      </c>
      <c r="C49" s="325">
        <f t="shared" si="1"/>
        <v>312</v>
      </c>
      <c r="D49" s="262"/>
      <c r="E49" s="262" t="s">
        <v>3396</v>
      </c>
      <c r="F49" s="262"/>
      <c r="G49" s="262"/>
      <c r="H49" s="262"/>
      <c r="I49" s="262"/>
      <c r="J49" s="262"/>
      <c r="K49" s="262"/>
      <c r="L49" s="262"/>
      <c r="M49" s="262"/>
      <c r="N49" s="262"/>
      <c r="O49" s="262"/>
      <c r="P49" s="262" t="s">
        <v>3396</v>
      </c>
      <c r="Q49" s="262"/>
      <c r="R49" s="262"/>
      <c r="S49" s="262" t="s">
        <v>3396</v>
      </c>
      <c r="T49" s="262" t="s">
        <v>3396</v>
      </c>
      <c r="U49" s="262" t="s">
        <v>3396</v>
      </c>
      <c r="V49" s="262" t="s">
        <v>3396</v>
      </c>
      <c r="W49" s="262" t="s">
        <v>3396</v>
      </c>
      <c r="X49" s="262" t="s">
        <v>3396</v>
      </c>
      <c r="Y49" s="262" t="s">
        <v>3396</v>
      </c>
      <c r="Z49" s="262" t="s">
        <v>3396</v>
      </c>
      <c r="AA49" s="262" t="s">
        <v>3396</v>
      </c>
      <c r="AB49" s="262" t="s">
        <v>3396</v>
      </c>
      <c r="AC49" s="262" t="s">
        <v>3396</v>
      </c>
      <c r="AD49" s="262" t="s">
        <v>3396</v>
      </c>
      <c r="AE49" s="262" t="s">
        <v>3396</v>
      </c>
      <c r="AF49" s="262" t="s">
        <v>3396</v>
      </c>
      <c r="AG49" s="262" t="s">
        <v>3396</v>
      </c>
      <c r="AH49" s="262" t="s">
        <v>3396</v>
      </c>
    </row>
    <row r="50" spans="1:34" ht="30" x14ac:dyDescent="0.25">
      <c r="A50" s="329" t="s">
        <v>4502</v>
      </c>
      <c r="B50" s="329" t="s">
        <v>2716</v>
      </c>
      <c r="C50" s="325">
        <f t="shared" si="1"/>
        <v>354</v>
      </c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N50" s="262"/>
      <c r="O50" s="262"/>
      <c r="P50" s="262" t="s">
        <v>3396</v>
      </c>
      <c r="Q50" s="262"/>
      <c r="R50" s="262"/>
      <c r="S50" s="262" t="s">
        <v>3396</v>
      </c>
      <c r="T50" s="262" t="s">
        <v>3396</v>
      </c>
      <c r="U50" s="262" t="s">
        <v>3396</v>
      </c>
      <c r="V50" s="262" t="s">
        <v>3396</v>
      </c>
      <c r="W50" s="262" t="s">
        <v>3396</v>
      </c>
      <c r="X50" s="262" t="s">
        <v>3396</v>
      </c>
      <c r="Y50" s="262" t="s">
        <v>3396</v>
      </c>
      <c r="Z50" s="262" t="s">
        <v>3396</v>
      </c>
      <c r="AA50" s="262" t="s">
        <v>3396</v>
      </c>
      <c r="AB50" s="262" t="s">
        <v>3396</v>
      </c>
      <c r="AC50" s="262" t="s">
        <v>3396</v>
      </c>
      <c r="AD50" s="262" t="s">
        <v>3396</v>
      </c>
      <c r="AE50" s="262" t="s">
        <v>3396</v>
      </c>
      <c r="AF50" s="262" t="s">
        <v>3396</v>
      </c>
      <c r="AG50" s="262" t="s">
        <v>3396</v>
      </c>
      <c r="AH50" s="262" t="s">
        <v>3396</v>
      </c>
    </row>
    <row r="51" spans="1:34" ht="30" x14ac:dyDescent="0.25">
      <c r="A51" s="329" t="s">
        <v>4503</v>
      </c>
      <c r="B51" s="329" t="s">
        <v>250</v>
      </c>
      <c r="C51" s="325">
        <f t="shared" si="1"/>
        <v>579</v>
      </c>
      <c r="D51" s="262"/>
      <c r="E51" s="262"/>
      <c r="F51" s="262"/>
      <c r="G51" s="262" t="s">
        <v>3396</v>
      </c>
      <c r="H51" s="262"/>
      <c r="I51" s="262"/>
      <c r="J51" s="262"/>
      <c r="K51" s="262"/>
      <c r="L51" s="262"/>
      <c r="M51" s="262"/>
      <c r="N51" s="262"/>
      <c r="O51" s="262"/>
      <c r="P51" s="262" t="s">
        <v>3396</v>
      </c>
      <c r="Q51" s="262"/>
      <c r="R51" s="262"/>
      <c r="S51" s="262" t="s">
        <v>3396</v>
      </c>
      <c r="T51" s="262" t="s">
        <v>3396</v>
      </c>
      <c r="U51" s="262" t="s">
        <v>3396</v>
      </c>
      <c r="V51" s="262" t="s">
        <v>3396</v>
      </c>
      <c r="W51" s="262" t="s">
        <v>3396</v>
      </c>
      <c r="X51" s="262" t="s">
        <v>3396</v>
      </c>
      <c r="Y51" s="262" t="s">
        <v>3396</v>
      </c>
      <c r="Z51" s="262" t="s">
        <v>3396</v>
      </c>
      <c r="AA51" s="262" t="s">
        <v>3396</v>
      </c>
      <c r="AB51" s="262" t="s">
        <v>3396</v>
      </c>
      <c r="AC51" s="262" t="s">
        <v>3396</v>
      </c>
      <c r="AD51" s="262" t="s">
        <v>3396</v>
      </c>
      <c r="AE51" s="262" t="s">
        <v>3396</v>
      </c>
      <c r="AF51" s="262" t="s">
        <v>3396</v>
      </c>
      <c r="AG51" s="262" t="s">
        <v>3396</v>
      </c>
      <c r="AH51" s="262" t="s">
        <v>3396</v>
      </c>
    </row>
    <row r="52" spans="1:34" ht="30" x14ac:dyDescent="0.25">
      <c r="A52" s="329" t="s">
        <v>4504</v>
      </c>
      <c r="B52" s="329" t="s">
        <v>238</v>
      </c>
      <c r="C52" s="325">
        <f t="shared" si="1"/>
        <v>374</v>
      </c>
      <c r="D52" s="262"/>
      <c r="E52" s="262"/>
      <c r="F52" s="262"/>
      <c r="G52" s="262"/>
      <c r="H52" s="262"/>
      <c r="I52" s="262"/>
      <c r="J52" s="262"/>
      <c r="K52" s="262"/>
      <c r="L52" s="262"/>
      <c r="M52" s="262"/>
      <c r="N52" s="262"/>
      <c r="O52" s="262"/>
      <c r="P52" s="262" t="s">
        <v>3396</v>
      </c>
      <c r="Q52" s="262"/>
      <c r="R52" s="262"/>
      <c r="S52" s="262" t="s">
        <v>3396</v>
      </c>
      <c r="T52" s="262" t="s">
        <v>3396</v>
      </c>
      <c r="U52" s="262" t="s">
        <v>3396</v>
      </c>
      <c r="V52" s="262" t="s">
        <v>3396</v>
      </c>
      <c r="W52" s="262" t="s">
        <v>3396</v>
      </c>
      <c r="X52" s="262" t="s">
        <v>3396</v>
      </c>
      <c r="Y52" s="262" t="s">
        <v>3396</v>
      </c>
      <c r="Z52" s="262" t="s">
        <v>3396</v>
      </c>
      <c r="AA52" s="262" t="s">
        <v>3396</v>
      </c>
      <c r="AB52" s="262" t="s">
        <v>3396</v>
      </c>
      <c r="AC52" s="262" t="s">
        <v>3396</v>
      </c>
      <c r="AD52" s="262" t="s">
        <v>3396</v>
      </c>
      <c r="AE52" s="262" t="s">
        <v>3396</v>
      </c>
      <c r="AF52" s="262" t="s">
        <v>3396</v>
      </c>
      <c r="AG52" s="262" t="s">
        <v>3396</v>
      </c>
      <c r="AH52" s="262" t="s">
        <v>3396</v>
      </c>
    </row>
    <row r="53" spans="1:34" ht="30" x14ac:dyDescent="0.25">
      <c r="A53" s="329" t="s">
        <v>4505</v>
      </c>
      <c r="B53" s="329" t="s">
        <v>216</v>
      </c>
      <c r="C53" s="325">
        <f t="shared" si="1"/>
        <v>548</v>
      </c>
      <c r="D53" s="262"/>
      <c r="E53" s="262"/>
      <c r="F53" s="262"/>
      <c r="G53" s="262"/>
      <c r="H53" s="262"/>
      <c r="I53" s="262"/>
      <c r="J53" s="262"/>
      <c r="K53" s="262"/>
      <c r="L53" s="262"/>
      <c r="M53" s="262"/>
      <c r="N53" s="262"/>
      <c r="O53" s="262"/>
      <c r="P53" s="262"/>
      <c r="Q53" s="262"/>
      <c r="R53" s="262"/>
      <c r="S53" s="262"/>
      <c r="T53" s="262"/>
      <c r="U53" s="262"/>
      <c r="V53" s="262"/>
      <c r="W53" s="262" t="s">
        <v>3396</v>
      </c>
      <c r="X53" s="262"/>
      <c r="Y53" s="262"/>
      <c r="Z53" s="262"/>
      <c r="AA53" s="262"/>
      <c r="AB53" s="262"/>
      <c r="AC53" s="262"/>
      <c r="AD53" s="262" t="s">
        <v>3396</v>
      </c>
      <c r="AE53" s="262" t="s">
        <v>3396</v>
      </c>
      <c r="AF53" s="262" t="s">
        <v>3396</v>
      </c>
      <c r="AG53" s="262" t="s">
        <v>3396</v>
      </c>
      <c r="AH53" s="262" t="s">
        <v>3396</v>
      </c>
    </row>
    <row r="54" spans="1:34" ht="45" x14ac:dyDescent="0.25">
      <c r="A54" s="329" t="s">
        <v>4506</v>
      </c>
      <c r="B54" s="329" t="s">
        <v>224</v>
      </c>
      <c r="C54" s="325">
        <f t="shared" si="1"/>
        <v>507</v>
      </c>
      <c r="D54" s="262"/>
      <c r="E54" s="262"/>
      <c r="F54" s="262"/>
      <c r="G54" s="262"/>
      <c r="H54" s="262"/>
      <c r="I54" s="262"/>
      <c r="J54" s="262"/>
      <c r="K54" s="262"/>
      <c r="L54" s="262"/>
      <c r="M54" s="262"/>
      <c r="N54" s="262"/>
      <c r="O54" s="262"/>
      <c r="P54" s="262"/>
      <c r="Q54" s="262"/>
      <c r="R54" s="262"/>
      <c r="S54" s="262"/>
      <c r="T54" s="262"/>
      <c r="U54" s="262"/>
      <c r="V54" s="262"/>
      <c r="W54" s="262" t="s">
        <v>3396</v>
      </c>
      <c r="X54" s="262"/>
      <c r="Y54" s="262"/>
      <c r="Z54" s="262"/>
      <c r="AA54" s="262"/>
      <c r="AB54" s="262"/>
      <c r="AC54" s="262"/>
      <c r="AD54" s="262" t="s">
        <v>3396</v>
      </c>
      <c r="AE54" s="262" t="s">
        <v>3396</v>
      </c>
      <c r="AF54" s="262" t="s">
        <v>3396</v>
      </c>
      <c r="AG54" s="262" t="s">
        <v>3396</v>
      </c>
      <c r="AH54" s="262" t="s">
        <v>3396</v>
      </c>
    </row>
    <row r="55" spans="1:34" ht="30" x14ac:dyDescent="0.25">
      <c r="A55" s="329" t="s">
        <v>4507</v>
      </c>
      <c r="B55" s="329" t="s">
        <v>226</v>
      </c>
      <c r="C55" s="325">
        <f t="shared" si="1"/>
        <v>423</v>
      </c>
      <c r="D55" s="262"/>
      <c r="E55" s="262"/>
      <c r="F55" s="262"/>
      <c r="G55" s="262"/>
      <c r="H55" s="262"/>
      <c r="I55" s="262"/>
      <c r="J55" s="262"/>
      <c r="K55" s="262"/>
      <c r="L55" s="262"/>
      <c r="M55" s="262"/>
      <c r="N55" s="262"/>
      <c r="O55" s="262"/>
      <c r="P55" s="262" t="s">
        <v>3396</v>
      </c>
      <c r="Q55" s="262"/>
      <c r="R55" s="262"/>
      <c r="S55" s="262"/>
      <c r="T55" s="262" t="s">
        <v>3396</v>
      </c>
      <c r="U55" s="262"/>
      <c r="V55" s="262" t="s">
        <v>3396</v>
      </c>
      <c r="W55" s="262" t="s">
        <v>3396</v>
      </c>
      <c r="X55" s="262" t="s">
        <v>3396</v>
      </c>
      <c r="Y55" s="262" t="s">
        <v>3396</v>
      </c>
      <c r="Z55" s="262" t="s">
        <v>3396</v>
      </c>
      <c r="AA55" s="262" t="s">
        <v>3396</v>
      </c>
      <c r="AB55" s="262" t="s">
        <v>3396</v>
      </c>
      <c r="AC55" s="262" t="s">
        <v>3396</v>
      </c>
      <c r="AD55" s="262" t="s">
        <v>3396</v>
      </c>
      <c r="AE55" s="262" t="s">
        <v>3396</v>
      </c>
      <c r="AF55" s="262" t="s">
        <v>3396</v>
      </c>
      <c r="AG55" s="262" t="s">
        <v>3396</v>
      </c>
      <c r="AH55" s="262"/>
    </row>
    <row r="56" spans="1:34" ht="30" x14ac:dyDescent="0.25">
      <c r="A56" s="329" t="s">
        <v>4508</v>
      </c>
      <c r="B56" s="329" t="s">
        <v>3868</v>
      </c>
      <c r="C56" s="325">
        <f t="shared" si="1"/>
        <v>566</v>
      </c>
      <c r="D56" s="262" t="s">
        <v>3396</v>
      </c>
      <c r="E56" s="262"/>
      <c r="F56" s="262"/>
      <c r="G56" s="262"/>
      <c r="H56" s="262"/>
      <c r="I56" s="262"/>
      <c r="J56" s="262"/>
      <c r="K56" s="262"/>
      <c r="L56" s="262"/>
      <c r="M56" s="262"/>
      <c r="N56" s="262"/>
      <c r="O56" s="262"/>
      <c r="P56" s="262"/>
      <c r="Q56" s="262"/>
      <c r="R56" s="262"/>
      <c r="S56" s="262"/>
      <c r="T56" s="262"/>
      <c r="U56" s="262"/>
      <c r="V56" s="262"/>
      <c r="W56" s="262"/>
      <c r="X56" s="262"/>
      <c r="Y56" s="262"/>
      <c r="Z56" s="262"/>
      <c r="AA56" s="262"/>
      <c r="AB56" s="262"/>
      <c r="AC56" s="262"/>
      <c r="AD56" s="262"/>
      <c r="AE56" s="262"/>
      <c r="AF56" s="262"/>
      <c r="AG56" s="262"/>
      <c r="AH56" s="262"/>
    </row>
    <row r="57" spans="1:34" ht="30" x14ac:dyDescent="0.25">
      <c r="A57" s="329" t="s">
        <v>4509</v>
      </c>
      <c r="B57" s="329" t="s">
        <v>1552</v>
      </c>
      <c r="C57" s="325">
        <f t="shared" si="1"/>
        <v>908</v>
      </c>
      <c r="D57" s="262"/>
      <c r="E57" s="262" t="s">
        <v>3396</v>
      </c>
      <c r="F57" s="262"/>
      <c r="G57" s="262"/>
      <c r="H57" s="262"/>
      <c r="I57" s="262"/>
      <c r="J57" s="262"/>
      <c r="K57" s="262"/>
      <c r="L57" s="262"/>
      <c r="M57" s="262"/>
      <c r="N57" s="262"/>
      <c r="O57" s="262"/>
      <c r="P57" s="262" t="s">
        <v>3396</v>
      </c>
      <c r="Q57" s="262"/>
      <c r="R57" s="262"/>
      <c r="S57" s="262" t="s">
        <v>3396</v>
      </c>
      <c r="T57" s="262" t="s">
        <v>3396</v>
      </c>
      <c r="U57" s="262" t="s">
        <v>3396</v>
      </c>
      <c r="V57" s="262" t="s">
        <v>3396</v>
      </c>
      <c r="W57" s="262" t="s">
        <v>3396</v>
      </c>
      <c r="X57" s="262" t="s">
        <v>3396</v>
      </c>
      <c r="Y57" s="262" t="s">
        <v>3396</v>
      </c>
      <c r="Z57" s="262" t="s">
        <v>3396</v>
      </c>
      <c r="AA57" s="262" t="s">
        <v>3396</v>
      </c>
      <c r="AB57" s="262" t="s">
        <v>3396</v>
      </c>
      <c r="AC57" s="262" t="s">
        <v>3396</v>
      </c>
      <c r="AD57" s="262" t="s">
        <v>3396</v>
      </c>
      <c r="AE57" s="262" t="s">
        <v>3396</v>
      </c>
      <c r="AF57" s="262" t="s">
        <v>3396</v>
      </c>
      <c r="AG57" s="262" t="s">
        <v>3396</v>
      </c>
      <c r="AH57" s="262" t="s">
        <v>3396</v>
      </c>
    </row>
    <row r="58" spans="1:34" x14ac:dyDescent="0.25">
      <c r="A58" s="329" t="s">
        <v>4496</v>
      </c>
      <c r="B58" s="329" t="s">
        <v>2029</v>
      </c>
      <c r="C58" s="325">
        <f t="shared" si="1"/>
        <v>819</v>
      </c>
      <c r="D58" s="262"/>
      <c r="E58" s="262" t="s">
        <v>3396</v>
      </c>
      <c r="F58" s="262"/>
      <c r="G58" s="262"/>
      <c r="H58" s="262"/>
      <c r="I58" s="262"/>
      <c r="J58" s="262"/>
      <c r="K58" s="262"/>
      <c r="L58" s="262"/>
      <c r="M58" s="262"/>
      <c r="N58" s="262"/>
      <c r="O58" s="262"/>
      <c r="P58" s="262" t="s">
        <v>3396</v>
      </c>
      <c r="Q58" s="262"/>
      <c r="R58" s="262"/>
      <c r="S58" s="262"/>
      <c r="T58" s="262" t="s">
        <v>3396</v>
      </c>
      <c r="U58" s="262" t="s">
        <v>3396</v>
      </c>
      <c r="V58" s="262"/>
      <c r="W58" s="262" t="s">
        <v>3396</v>
      </c>
      <c r="X58" s="262"/>
      <c r="Y58" s="262"/>
      <c r="Z58" s="262"/>
      <c r="AA58" s="262"/>
      <c r="AB58" s="262"/>
      <c r="AC58" s="262"/>
      <c r="AD58" s="262" t="s">
        <v>3396</v>
      </c>
      <c r="AE58" s="262"/>
      <c r="AF58" s="262" t="s">
        <v>3396</v>
      </c>
      <c r="AG58" s="262"/>
      <c r="AH58" s="262" t="s">
        <v>3396</v>
      </c>
    </row>
    <row r="59" spans="1:34" ht="30" x14ac:dyDescent="0.25">
      <c r="A59" s="329" t="s">
        <v>4497</v>
      </c>
      <c r="B59" s="329" t="s">
        <v>3869</v>
      </c>
      <c r="C59" s="325">
        <f t="shared" si="1"/>
        <v>819</v>
      </c>
      <c r="D59" s="262"/>
      <c r="E59" s="262" t="s">
        <v>3396</v>
      </c>
      <c r="F59" s="262"/>
      <c r="G59" s="262"/>
      <c r="H59" s="262"/>
      <c r="I59" s="262"/>
      <c r="J59" s="262"/>
      <c r="K59" s="262"/>
      <c r="L59" s="262"/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2"/>
      <c r="AD59" s="262"/>
      <c r="AE59" s="262"/>
      <c r="AF59" s="262"/>
      <c r="AG59" s="262"/>
      <c r="AH59" s="262"/>
    </row>
    <row r="60" spans="1:34" ht="30" x14ac:dyDescent="0.25">
      <c r="A60" s="329" t="s">
        <v>4516</v>
      </c>
      <c r="B60" s="329" t="s">
        <v>4331</v>
      </c>
      <c r="C60" s="325">
        <f t="shared" si="1"/>
        <v>1557</v>
      </c>
      <c r="D60" s="262"/>
      <c r="E60" s="262"/>
      <c r="F60" s="262"/>
      <c r="G60" s="262"/>
      <c r="H60" s="262"/>
      <c r="I60" s="262"/>
      <c r="J60" s="262"/>
      <c r="K60" s="262"/>
      <c r="L60" s="262"/>
      <c r="M60" s="262"/>
      <c r="N60" s="262"/>
      <c r="O60" s="262"/>
      <c r="P60" s="262"/>
      <c r="Q60" s="262"/>
      <c r="R60" s="262"/>
      <c r="S60" s="262"/>
      <c r="T60" s="262"/>
      <c r="U60" s="262"/>
      <c r="V60" s="262"/>
      <c r="W60" s="262" t="s">
        <v>3396</v>
      </c>
      <c r="X60" s="262"/>
      <c r="Y60" s="262"/>
      <c r="Z60" s="262"/>
      <c r="AA60" s="262"/>
      <c r="AB60" s="262"/>
      <c r="AC60" s="262"/>
      <c r="AD60" s="262" t="s">
        <v>3396</v>
      </c>
      <c r="AE60" s="262"/>
      <c r="AF60" s="262"/>
      <c r="AG60" s="262"/>
      <c r="AH60" s="262" t="s">
        <v>3396</v>
      </c>
    </row>
    <row r="61" spans="1:34" ht="30" x14ac:dyDescent="0.25">
      <c r="A61" s="329" t="s">
        <v>4515</v>
      </c>
      <c r="B61" s="329" t="s">
        <v>3089</v>
      </c>
      <c r="C61" s="325">
        <f t="shared" si="1"/>
        <v>1557</v>
      </c>
      <c r="D61" s="262"/>
      <c r="E61" s="262"/>
      <c r="F61" s="262"/>
      <c r="G61" s="262"/>
      <c r="H61" s="262"/>
      <c r="I61" s="262"/>
      <c r="J61" s="262"/>
      <c r="K61" s="262"/>
      <c r="L61" s="262"/>
      <c r="M61" s="262"/>
      <c r="N61" s="262"/>
      <c r="O61" s="262"/>
      <c r="P61" s="262"/>
      <c r="Q61" s="262"/>
      <c r="R61" s="262"/>
      <c r="S61" s="262"/>
      <c r="T61" s="262"/>
      <c r="U61" s="262"/>
      <c r="V61" s="262"/>
      <c r="W61" s="262" t="s">
        <v>3396</v>
      </c>
      <c r="X61" s="262"/>
      <c r="Y61" s="262"/>
      <c r="Z61" s="262"/>
      <c r="AA61" s="262"/>
      <c r="AB61" s="262"/>
      <c r="AC61" s="262"/>
      <c r="AD61" s="262" t="s">
        <v>3396</v>
      </c>
      <c r="AE61" s="262"/>
      <c r="AF61" s="262"/>
      <c r="AG61" s="262"/>
      <c r="AH61" s="262" t="s">
        <v>3396</v>
      </c>
    </row>
    <row r="62" spans="1:34" ht="30" x14ac:dyDescent="0.25">
      <c r="A62" s="329" t="s">
        <v>4517</v>
      </c>
      <c r="B62" s="329" t="s">
        <v>4332</v>
      </c>
      <c r="C62" s="325">
        <f t="shared" si="1"/>
        <v>648</v>
      </c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/>
      <c r="S62" s="262"/>
      <c r="T62" s="262"/>
      <c r="U62" s="262"/>
      <c r="V62" s="262"/>
      <c r="W62" s="262" t="s">
        <v>3396</v>
      </c>
      <c r="X62" s="262"/>
      <c r="Y62" s="262"/>
      <c r="Z62" s="262"/>
      <c r="AA62" s="262" t="s">
        <v>3396</v>
      </c>
      <c r="AB62" s="262"/>
      <c r="AC62" s="262"/>
      <c r="AD62" s="262" t="s">
        <v>3396</v>
      </c>
      <c r="AE62" s="262"/>
      <c r="AF62" s="262"/>
      <c r="AG62" s="262"/>
      <c r="AH62" s="262" t="s">
        <v>3396</v>
      </c>
    </row>
    <row r="63" spans="1:34" x14ac:dyDescent="0.25">
      <c r="A63" s="329" t="s">
        <v>4510</v>
      </c>
      <c r="B63" s="329" t="s">
        <v>3870</v>
      </c>
      <c r="C63" s="325">
        <f t="shared" si="1"/>
        <v>1277</v>
      </c>
      <c r="D63" s="262"/>
      <c r="E63" s="262" t="s">
        <v>3396</v>
      </c>
      <c r="F63" s="262"/>
      <c r="G63" s="262"/>
      <c r="H63" s="262"/>
      <c r="I63" s="262"/>
      <c r="J63" s="262"/>
      <c r="K63" s="262"/>
      <c r="L63" s="262"/>
      <c r="M63" s="262"/>
      <c r="N63" s="262"/>
      <c r="O63" s="262"/>
      <c r="P63" s="262" t="s">
        <v>3396</v>
      </c>
      <c r="Q63" s="262"/>
      <c r="R63" s="262"/>
      <c r="S63" s="262"/>
      <c r="T63" s="262"/>
      <c r="U63" s="262"/>
      <c r="V63" s="262"/>
      <c r="W63" s="262" t="s">
        <v>3396</v>
      </c>
      <c r="X63" s="262"/>
      <c r="Y63" s="262"/>
      <c r="Z63" s="262"/>
      <c r="AA63" s="262" t="s">
        <v>3396</v>
      </c>
      <c r="AB63" s="262"/>
      <c r="AC63" s="262"/>
      <c r="AD63" s="262"/>
      <c r="AE63" s="262"/>
      <c r="AF63" s="262"/>
      <c r="AG63" s="262"/>
      <c r="AH63" s="262" t="s">
        <v>3396</v>
      </c>
    </row>
    <row r="64" spans="1:34" x14ac:dyDescent="0.25">
      <c r="A64" s="329" t="s">
        <v>4511</v>
      </c>
      <c r="B64" s="329" t="s">
        <v>2034</v>
      </c>
      <c r="C64" s="325">
        <f t="shared" si="1"/>
        <v>819</v>
      </c>
      <c r="D64" s="262"/>
      <c r="E64" s="262" t="s">
        <v>3396</v>
      </c>
      <c r="F64" s="262"/>
      <c r="G64" s="262"/>
      <c r="H64" s="262"/>
      <c r="I64" s="262"/>
      <c r="J64" s="262"/>
      <c r="K64" s="262"/>
      <c r="L64" s="262"/>
      <c r="M64" s="262"/>
      <c r="N64" s="262"/>
      <c r="O64" s="262"/>
      <c r="P64" s="262"/>
      <c r="Q64" s="262"/>
      <c r="R64" s="262"/>
      <c r="S64" s="262"/>
      <c r="T64" s="262"/>
      <c r="U64" s="262"/>
      <c r="V64" s="262"/>
      <c r="W64" s="262"/>
      <c r="X64" s="262"/>
      <c r="Y64" s="262"/>
      <c r="Z64" s="262"/>
      <c r="AA64" s="262"/>
      <c r="AB64" s="262"/>
      <c r="AC64" s="262"/>
      <c r="AD64" s="262"/>
      <c r="AE64" s="262"/>
      <c r="AF64" s="262"/>
      <c r="AG64" s="262"/>
      <c r="AH64" s="262"/>
    </row>
    <row r="65" spans="1:65" x14ac:dyDescent="0.25">
      <c r="A65" s="329" t="s">
        <v>4488</v>
      </c>
      <c r="B65" s="329" t="s">
        <v>3871</v>
      </c>
      <c r="C65" s="325">
        <v>62</v>
      </c>
      <c r="D65" s="262"/>
      <c r="E65" s="262" t="s">
        <v>3396</v>
      </c>
      <c r="F65" s="262"/>
      <c r="G65" s="262" t="s">
        <v>3396</v>
      </c>
      <c r="H65" s="262"/>
      <c r="I65" s="262"/>
      <c r="J65" s="262"/>
      <c r="K65" s="262"/>
      <c r="L65" s="262"/>
      <c r="M65" s="262"/>
      <c r="N65" s="262"/>
      <c r="O65" s="262"/>
      <c r="P65" s="262" t="s">
        <v>3396</v>
      </c>
      <c r="Q65" s="262"/>
      <c r="R65" s="262"/>
      <c r="S65" s="262" t="s">
        <v>3396</v>
      </c>
      <c r="T65" s="262" t="s">
        <v>3396</v>
      </c>
      <c r="U65" s="262" t="s">
        <v>3396</v>
      </c>
      <c r="V65" s="262" t="s">
        <v>3396</v>
      </c>
      <c r="W65" s="262" t="s">
        <v>3396</v>
      </c>
      <c r="X65" s="262" t="s">
        <v>3396</v>
      </c>
      <c r="Y65" s="262" t="s">
        <v>3396</v>
      </c>
      <c r="Z65" s="262" t="s">
        <v>3396</v>
      </c>
      <c r="AA65" s="262" t="s">
        <v>3396</v>
      </c>
      <c r="AB65" s="262" t="s">
        <v>3396</v>
      </c>
      <c r="AC65" s="262" t="s">
        <v>3396</v>
      </c>
      <c r="AD65" s="262" t="s">
        <v>3396</v>
      </c>
      <c r="AE65" s="262" t="s">
        <v>3396</v>
      </c>
      <c r="AF65" s="262" t="s">
        <v>3396</v>
      </c>
      <c r="AG65" s="262" t="s">
        <v>3396</v>
      </c>
      <c r="AH65" s="262" t="s">
        <v>3396</v>
      </c>
    </row>
    <row r="66" spans="1:65" x14ac:dyDescent="0.25">
      <c r="A66" s="329" t="s">
        <v>4512</v>
      </c>
      <c r="B66" s="329" t="s">
        <v>3872</v>
      </c>
      <c r="C66" s="325">
        <v>89</v>
      </c>
      <c r="D66" s="262"/>
      <c r="E66" s="262" t="s">
        <v>3396</v>
      </c>
      <c r="F66" s="262"/>
      <c r="G66" s="262" t="s">
        <v>3396</v>
      </c>
      <c r="H66" s="262"/>
      <c r="I66" s="262"/>
      <c r="J66" s="262"/>
      <c r="K66" s="262"/>
      <c r="L66" s="262"/>
      <c r="M66" s="262"/>
      <c r="N66" s="262"/>
      <c r="O66" s="262"/>
      <c r="P66" s="262" t="s">
        <v>3396</v>
      </c>
      <c r="Q66" s="262"/>
      <c r="R66" s="262"/>
      <c r="S66" s="262" t="s">
        <v>3396</v>
      </c>
      <c r="T66" s="262" t="s">
        <v>3396</v>
      </c>
      <c r="U66" s="262" t="s">
        <v>3396</v>
      </c>
      <c r="V66" s="262" t="s">
        <v>3396</v>
      </c>
      <c r="W66" s="262" t="s">
        <v>3396</v>
      </c>
      <c r="X66" s="262" t="s">
        <v>3396</v>
      </c>
      <c r="Y66" s="262" t="s">
        <v>3396</v>
      </c>
      <c r="Z66" s="262" t="s">
        <v>3396</v>
      </c>
      <c r="AA66" s="262" t="s">
        <v>3396</v>
      </c>
      <c r="AB66" s="262" t="s">
        <v>3396</v>
      </c>
      <c r="AC66" s="262" t="s">
        <v>3396</v>
      </c>
      <c r="AD66" s="262" t="s">
        <v>3396</v>
      </c>
      <c r="AE66" s="262" t="s">
        <v>3396</v>
      </c>
      <c r="AF66" s="262" t="s">
        <v>3396</v>
      </c>
      <c r="AG66" s="262" t="s">
        <v>3396</v>
      </c>
      <c r="AH66" s="262" t="s">
        <v>3396</v>
      </c>
    </row>
    <row r="67" spans="1:65" x14ac:dyDescent="0.25">
      <c r="A67" s="329" t="s">
        <v>4481</v>
      </c>
      <c r="B67" s="329" t="s">
        <v>1683</v>
      </c>
      <c r="C67" s="325">
        <f t="shared" ref="C67" si="2">ROUND(C34*1.05,0)</f>
        <v>258</v>
      </c>
      <c r="D67" s="262"/>
      <c r="E67" s="262"/>
      <c r="F67" s="262"/>
      <c r="G67" s="262"/>
      <c r="H67" s="262"/>
      <c r="I67" s="262"/>
      <c r="J67" s="262"/>
      <c r="K67" s="262"/>
      <c r="L67" s="262"/>
      <c r="M67" s="262"/>
      <c r="N67" s="262"/>
      <c r="O67" s="262"/>
      <c r="P67" s="262" t="s">
        <v>3396</v>
      </c>
      <c r="Q67" s="262"/>
      <c r="R67" s="262"/>
      <c r="S67" s="262" t="s">
        <v>3396</v>
      </c>
      <c r="T67" s="262" t="s">
        <v>3396</v>
      </c>
      <c r="U67" s="262" t="s">
        <v>3396</v>
      </c>
      <c r="V67" s="262" t="s">
        <v>3396</v>
      </c>
      <c r="W67" s="262" t="s">
        <v>3396</v>
      </c>
      <c r="X67" s="262" t="s">
        <v>3396</v>
      </c>
      <c r="Y67" s="262" t="s">
        <v>3396</v>
      </c>
      <c r="Z67" s="262" t="s">
        <v>3396</v>
      </c>
      <c r="AA67" s="262" t="s">
        <v>3396</v>
      </c>
      <c r="AB67" s="262" t="s">
        <v>3396</v>
      </c>
      <c r="AC67" s="262" t="s">
        <v>3396</v>
      </c>
      <c r="AD67" s="262" t="s">
        <v>3396</v>
      </c>
      <c r="AE67" s="262" t="s">
        <v>3396</v>
      </c>
      <c r="AF67" s="262" t="s">
        <v>3396</v>
      </c>
      <c r="AG67" s="262" t="s">
        <v>3396</v>
      </c>
      <c r="AH67" s="262" t="s">
        <v>3396</v>
      </c>
    </row>
    <row r="68" spans="1:65" ht="45" x14ac:dyDescent="0.25">
      <c r="A68" s="329" t="s">
        <v>4474</v>
      </c>
      <c r="B68" s="329" t="s">
        <v>3873</v>
      </c>
      <c r="C68" s="325">
        <v>24</v>
      </c>
      <c r="D68" s="262"/>
      <c r="E68" s="262"/>
      <c r="F68" s="262"/>
      <c r="G68" s="262"/>
      <c r="H68" s="262"/>
      <c r="I68" s="262"/>
      <c r="J68" s="262"/>
      <c r="K68" s="262"/>
      <c r="L68" s="262"/>
      <c r="M68" s="262"/>
      <c r="N68" s="262"/>
      <c r="O68" s="262"/>
      <c r="P68" s="262"/>
      <c r="Q68" s="262"/>
      <c r="R68" s="262"/>
      <c r="S68" s="262"/>
      <c r="T68" s="262"/>
      <c r="U68" s="262"/>
      <c r="V68" s="262"/>
      <c r="W68" s="262" t="s">
        <v>3396</v>
      </c>
      <c r="X68" s="262"/>
      <c r="Y68" s="262"/>
      <c r="Z68" s="262"/>
      <c r="AA68" s="262" t="s">
        <v>3396</v>
      </c>
      <c r="AB68" s="262"/>
      <c r="AC68" s="262"/>
      <c r="AD68" s="262"/>
      <c r="AE68" s="262"/>
      <c r="AF68" s="262"/>
      <c r="AG68" s="262"/>
      <c r="AH68" s="262"/>
    </row>
    <row r="69" spans="1:65" ht="30" x14ac:dyDescent="0.25">
      <c r="A69" s="329" t="s">
        <v>4478</v>
      </c>
      <c r="B69" s="329" t="s">
        <v>4333</v>
      </c>
      <c r="C69" s="325">
        <f t="shared" ref="C69:C72" si="3">ROUND(C36*1.05,0)</f>
        <v>258</v>
      </c>
      <c r="D69" s="262"/>
      <c r="E69" s="262"/>
      <c r="F69" s="262"/>
      <c r="G69" s="262"/>
      <c r="H69" s="262"/>
      <c r="I69" s="262"/>
      <c r="J69" s="262"/>
      <c r="K69" s="262"/>
      <c r="L69" s="262"/>
      <c r="M69" s="262"/>
      <c r="N69" s="262"/>
      <c r="O69" s="262"/>
      <c r="P69" s="262"/>
      <c r="Q69" s="262"/>
      <c r="R69" s="262"/>
      <c r="S69" s="262"/>
      <c r="T69" s="262"/>
      <c r="U69" s="262"/>
      <c r="V69" s="262"/>
      <c r="W69" s="262"/>
      <c r="X69" s="262"/>
      <c r="Y69" s="262"/>
      <c r="Z69" s="262"/>
      <c r="AA69" s="262"/>
      <c r="AB69" s="262"/>
      <c r="AC69" s="262"/>
      <c r="AD69" s="262"/>
      <c r="AE69" s="262"/>
      <c r="AF69" s="262" t="s">
        <v>3396</v>
      </c>
      <c r="AG69" s="262" t="s">
        <v>3396</v>
      </c>
      <c r="AH69" s="262" t="s">
        <v>3396</v>
      </c>
    </row>
    <row r="70" spans="1:65" ht="30" x14ac:dyDescent="0.25">
      <c r="A70" s="329" t="s">
        <v>4479</v>
      </c>
      <c r="B70" s="329" t="s">
        <v>3851</v>
      </c>
      <c r="C70" s="325">
        <f t="shared" si="3"/>
        <v>218</v>
      </c>
      <c r="D70" s="262"/>
      <c r="E70" s="262"/>
      <c r="F70" s="262"/>
      <c r="G70" s="262"/>
      <c r="H70" s="262"/>
      <c r="I70" s="262"/>
      <c r="J70" s="262"/>
      <c r="K70" s="262"/>
      <c r="L70" s="262"/>
      <c r="M70" s="262"/>
      <c r="N70" s="262"/>
      <c r="O70" s="262"/>
      <c r="P70" s="262"/>
      <c r="Q70" s="262"/>
      <c r="R70" s="262"/>
      <c r="S70" s="262"/>
      <c r="T70" s="262"/>
      <c r="U70" s="262"/>
      <c r="V70" s="262"/>
      <c r="W70" s="262"/>
      <c r="X70" s="262"/>
      <c r="Y70" s="262"/>
      <c r="Z70" s="262"/>
      <c r="AA70" s="262"/>
      <c r="AB70" s="262"/>
      <c r="AC70" s="262"/>
      <c r="AD70" s="262"/>
      <c r="AE70" s="262"/>
      <c r="AF70" s="262" t="s">
        <v>3396</v>
      </c>
      <c r="AG70" s="262" t="s">
        <v>3396</v>
      </c>
      <c r="AH70" s="262" t="s">
        <v>3396</v>
      </c>
    </row>
    <row r="71" spans="1:65" ht="30" x14ac:dyDescent="0.25">
      <c r="A71" s="329" t="s">
        <v>4513</v>
      </c>
      <c r="B71" s="329" t="s">
        <v>1049</v>
      </c>
      <c r="C71" s="325">
        <f t="shared" si="3"/>
        <v>977</v>
      </c>
      <c r="D71" s="262"/>
      <c r="E71" s="262"/>
      <c r="F71" s="262"/>
      <c r="G71" s="262"/>
      <c r="H71" s="262"/>
      <c r="I71" s="262"/>
      <c r="J71" s="262"/>
      <c r="K71" s="262"/>
      <c r="L71" s="262"/>
      <c r="M71" s="262"/>
      <c r="N71" s="262"/>
      <c r="O71" s="262"/>
      <c r="P71" s="262" t="s">
        <v>3396</v>
      </c>
      <c r="Q71" s="262"/>
      <c r="R71" s="262"/>
      <c r="S71" s="262"/>
      <c r="T71" s="262"/>
      <c r="U71" s="262"/>
      <c r="V71" s="262"/>
      <c r="W71" s="262" t="s">
        <v>3396</v>
      </c>
      <c r="X71" s="262"/>
      <c r="Y71" s="262"/>
      <c r="Z71" s="262"/>
      <c r="AA71" s="262"/>
      <c r="AB71" s="262"/>
      <c r="AC71" s="262"/>
      <c r="AD71" s="262"/>
      <c r="AE71" s="262"/>
      <c r="AF71" s="262"/>
      <c r="AG71" s="262"/>
      <c r="AH71" s="262"/>
    </row>
    <row r="72" spans="1:65" x14ac:dyDescent="0.25">
      <c r="A72" s="329" t="s">
        <v>4514</v>
      </c>
      <c r="B72" s="329" t="s">
        <v>3874</v>
      </c>
      <c r="C72" s="325">
        <f t="shared" si="3"/>
        <v>550</v>
      </c>
      <c r="D72" s="262"/>
      <c r="E72" s="262" t="s">
        <v>3396</v>
      </c>
      <c r="F72" s="262"/>
      <c r="G72" s="262"/>
      <c r="H72" s="262"/>
      <c r="I72" s="262"/>
      <c r="J72" s="262"/>
      <c r="K72" s="262"/>
      <c r="L72" s="262"/>
      <c r="M72" s="262"/>
      <c r="N72" s="262"/>
      <c r="O72" s="262"/>
      <c r="P72" s="262" t="s">
        <v>3396</v>
      </c>
      <c r="Q72" s="262"/>
      <c r="R72" s="262"/>
      <c r="S72" s="262"/>
      <c r="T72" s="262"/>
      <c r="U72" s="262"/>
      <c r="V72" s="262"/>
      <c r="W72" s="262"/>
      <c r="X72" s="262"/>
      <c r="Y72" s="262"/>
      <c r="Z72" s="262"/>
      <c r="AA72" s="262"/>
      <c r="AB72" s="262"/>
      <c r="AC72" s="262"/>
      <c r="AD72" s="262"/>
      <c r="AE72" s="262"/>
      <c r="AF72" s="262"/>
      <c r="AG72" s="262"/>
      <c r="AH72" s="262"/>
    </row>
    <row r="75" spans="1:65" s="428" customFormat="1" ht="15.75" x14ac:dyDescent="0.25">
      <c r="A75" s="725" t="s">
        <v>3024</v>
      </c>
      <c r="B75" s="725"/>
      <c r="C75" s="725"/>
      <c r="D75" s="725"/>
      <c r="E75" s="725"/>
      <c r="F75" s="725"/>
      <c r="G75" s="725"/>
      <c r="H75" s="725"/>
      <c r="I75" s="725"/>
      <c r="J75" s="725"/>
      <c r="K75" s="725"/>
      <c r="L75" s="725"/>
      <c r="M75" s="725"/>
      <c r="N75" s="725"/>
      <c r="O75" s="725"/>
      <c r="P75" s="725"/>
      <c r="Q75" s="725"/>
      <c r="R75" s="725"/>
      <c r="S75" s="725"/>
      <c r="T75" s="725"/>
      <c r="U75" s="725"/>
      <c r="V75" s="725"/>
      <c r="W75" s="725"/>
      <c r="X75" s="725"/>
      <c r="Y75" s="725"/>
      <c r="Z75" s="725"/>
      <c r="AA75" s="725"/>
      <c r="AB75" s="725"/>
      <c r="AC75" s="725"/>
      <c r="AD75" s="725"/>
      <c r="AE75" s="725"/>
      <c r="AF75" s="725"/>
      <c r="AG75" s="725"/>
      <c r="AH75" s="725"/>
      <c r="BM75" s="80"/>
    </row>
    <row r="77" spans="1:65" x14ac:dyDescent="0.25">
      <c r="A77" s="727" t="s">
        <v>1025</v>
      </c>
      <c r="B77" s="727" t="s">
        <v>2357</v>
      </c>
      <c r="C77" s="727" t="s">
        <v>2065</v>
      </c>
      <c r="D77" s="280" t="s">
        <v>3249</v>
      </c>
      <c r="E77" s="280" t="s">
        <v>3250</v>
      </c>
      <c r="F77" s="280" t="s">
        <v>3251</v>
      </c>
      <c r="G77" s="280" t="s">
        <v>3252</v>
      </c>
      <c r="H77" s="280" t="s">
        <v>3253</v>
      </c>
      <c r="I77" s="280" t="s">
        <v>3254</v>
      </c>
      <c r="J77" s="280" t="s">
        <v>3255</v>
      </c>
      <c r="K77" s="280" t="s">
        <v>3256</v>
      </c>
      <c r="L77" s="280" t="s">
        <v>3257</v>
      </c>
      <c r="M77" s="280" t="s">
        <v>3258</v>
      </c>
      <c r="N77" s="280" t="s">
        <v>3259</v>
      </c>
      <c r="O77" s="280" t="s">
        <v>3260</v>
      </c>
      <c r="P77" s="280" t="s">
        <v>3261</v>
      </c>
      <c r="Q77" s="280" t="s">
        <v>3262</v>
      </c>
      <c r="R77" s="280" t="s">
        <v>3263</v>
      </c>
      <c r="S77" s="280" t="s">
        <v>3264</v>
      </c>
      <c r="T77" s="280" t="s">
        <v>3265</v>
      </c>
      <c r="U77" s="280" t="s">
        <v>3266</v>
      </c>
      <c r="V77" s="280" t="s">
        <v>3267</v>
      </c>
      <c r="W77" s="280" t="s">
        <v>3268</v>
      </c>
      <c r="X77" s="280" t="s">
        <v>3269</v>
      </c>
      <c r="Y77" s="280" t="s">
        <v>3270</v>
      </c>
      <c r="Z77" s="280" t="s">
        <v>3271</v>
      </c>
      <c r="AA77" s="280" t="s">
        <v>3272</v>
      </c>
      <c r="AB77" s="280" t="s">
        <v>3273</v>
      </c>
      <c r="AC77" s="280" t="s">
        <v>3274</v>
      </c>
      <c r="AD77" s="280" t="s">
        <v>3275</v>
      </c>
      <c r="AE77" s="280" t="s">
        <v>3276</v>
      </c>
      <c r="AF77" s="280" t="s">
        <v>3277</v>
      </c>
      <c r="AG77" s="280" t="s">
        <v>3278</v>
      </c>
      <c r="AH77" s="280" t="s">
        <v>3279</v>
      </c>
    </row>
    <row r="78" spans="1:65" x14ac:dyDescent="0.25">
      <c r="A78" s="727"/>
      <c r="B78" s="727"/>
      <c r="C78" s="727"/>
      <c r="D78" s="459" t="s">
        <v>3186</v>
      </c>
      <c r="E78" s="459" t="s">
        <v>3187</v>
      </c>
      <c r="F78" s="459" t="s">
        <v>3188</v>
      </c>
      <c r="G78" s="459" t="s">
        <v>3189</v>
      </c>
      <c r="H78" s="459" t="s">
        <v>3190</v>
      </c>
      <c r="I78" s="459" t="s">
        <v>3191</v>
      </c>
      <c r="J78" s="459" t="s">
        <v>3192</v>
      </c>
      <c r="K78" s="459" t="s">
        <v>3193</v>
      </c>
      <c r="L78" s="459" t="s">
        <v>3194</v>
      </c>
      <c r="M78" s="459" t="s">
        <v>3195</v>
      </c>
      <c r="N78" s="459" t="s">
        <v>3196</v>
      </c>
      <c r="O78" s="459" t="s">
        <v>3197</v>
      </c>
      <c r="P78" s="459" t="s">
        <v>3198</v>
      </c>
      <c r="Q78" s="278" t="s">
        <v>3199</v>
      </c>
      <c r="R78" s="278" t="s">
        <v>3200</v>
      </c>
      <c r="S78" s="278" t="s">
        <v>3201</v>
      </c>
      <c r="T78" s="278" t="s">
        <v>3202</v>
      </c>
      <c r="U78" s="278" t="s">
        <v>3203</v>
      </c>
      <c r="V78" s="278" t="s">
        <v>3204</v>
      </c>
      <c r="W78" s="278" t="s">
        <v>3205</v>
      </c>
      <c r="X78" s="278" t="s">
        <v>3206</v>
      </c>
      <c r="Y78" s="278" t="s">
        <v>3207</v>
      </c>
      <c r="Z78" s="278" t="s">
        <v>3208</v>
      </c>
      <c r="AA78" s="278" t="s">
        <v>3209</v>
      </c>
      <c r="AB78" s="278" t="s">
        <v>3210</v>
      </c>
      <c r="AC78" s="278" t="s">
        <v>3211</v>
      </c>
      <c r="AD78" s="278" t="s">
        <v>3212</v>
      </c>
      <c r="AE78" s="278" t="s">
        <v>3025</v>
      </c>
      <c r="AF78" s="278" t="s">
        <v>3213</v>
      </c>
      <c r="AG78" s="278" t="s">
        <v>3214</v>
      </c>
      <c r="AH78" s="278" t="s">
        <v>3215</v>
      </c>
    </row>
    <row r="79" spans="1:65" ht="30" x14ac:dyDescent="0.25">
      <c r="A79" s="329" t="s">
        <v>4498</v>
      </c>
      <c r="B79" s="329" t="s">
        <v>242</v>
      </c>
      <c r="C79" s="325">
        <v>318</v>
      </c>
      <c r="D79" s="262" t="s">
        <v>3396</v>
      </c>
      <c r="E79" s="262" t="s">
        <v>3396</v>
      </c>
      <c r="F79" s="262" t="s">
        <v>3396</v>
      </c>
      <c r="G79" s="262" t="s">
        <v>3396</v>
      </c>
      <c r="H79" s="262" t="s">
        <v>3396</v>
      </c>
      <c r="I79" s="262" t="s">
        <v>3396</v>
      </c>
      <c r="J79" s="262" t="s">
        <v>3396</v>
      </c>
      <c r="K79" s="262" t="s">
        <v>3396</v>
      </c>
      <c r="L79" s="262" t="s">
        <v>3396</v>
      </c>
      <c r="M79" s="262" t="s">
        <v>3396</v>
      </c>
      <c r="N79" s="262" t="s">
        <v>3396</v>
      </c>
      <c r="O79" s="262" t="s">
        <v>3396</v>
      </c>
      <c r="P79" s="262" t="s">
        <v>3396</v>
      </c>
      <c r="Q79" s="262" t="s">
        <v>3396</v>
      </c>
      <c r="R79" s="262" t="s">
        <v>3396</v>
      </c>
      <c r="S79" s="262" t="s">
        <v>3396</v>
      </c>
      <c r="T79" s="262" t="s">
        <v>3396</v>
      </c>
      <c r="U79" s="262" t="s">
        <v>3396</v>
      </c>
      <c r="V79" s="262" t="s">
        <v>3396</v>
      </c>
      <c r="W79" s="262" t="s">
        <v>3396</v>
      </c>
      <c r="X79" s="262" t="s">
        <v>3396</v>
      </c>
      <c r="Y79" s="262" t="s">
        <v>3396</v>
      </c>
      <c r="Z79" s="262" t="s">
        <v>3396</v>
      </c>
      <c r="AA79" s="262" t="s">
        <v>3396</v>
      </c>
      <c r="AB79" s="262" t="s">
        <v>3396</v>
      </c>
      <c r="AC79" s="262" t="s">
        <v>3396</v>
      </c>
      <c r="AD79" s="262" t="s">
        <v>3396</v>
      </c>
      <c r="AE79" s="262" t="s">
        <v>3396</v>
      </c>
      <c r="AF79" s="262" t="s">
        <v>3396</v>
      </c>
      <c r="AG79" s="262" t="s">
        <v>3396</v>
      </c>
      <c r="AH79" s="262" t="s">
        <v>3396</v>
      </c>
    </row>
    <row r="80" spans="1:65" ht="30" x14ac:dyDescent="0.25">
      <c r="A80" s="329" t="s">
        <v>4499</v>
      </c>
      <c r="B80" s="329" t="s">
        <v>232</v>
      </c>
      <c r="C80" s="325">
        <v>466</v>
      </c>
      <c r="D80" s="262"/>
      <c r="E80" s="262"/>
      <c r="F80" s="262"/>
      <c r="G80" s="262" t="s">
        <v>3396</v>
      </c>
      <c r="H80" s="262"/>
      <c r="I80" s="262"/>
      <c r="J80" s="262"/>
      <c r="K80" s="262"/>
      <c r="L80" s="262"/>
      <c r="M80" s="262"/>
      <c r="N80" s="262"/>
      <c r="O80" s="262"/>
      <c r="P80" s="262" t="s">
        <v>3396</v>
      </c>
      <c r="Q80" s="262"/>
      <c r="R80" s="262" t="s">
        <v>3396</v>
      </c>
      <c r="S80" s="262" t="s">
        <v>3396</v>
      </c>
      <c r="T80" s="262" t="s">
        <v>3396</v>
      </c>
      <c r="U80" s="262" t="s">
        <v>3396</v>
      </c>
      <c r="V80" s="262" t="s">
        <v>3396</v>
      </c>
      <c r="W80" s="262" t="s">
        <v>3396</v>
      </c>
      <c r="X80" s="262" t="s">
        <v>3396</v>
      </c>
      <c r="Y80" s="262" t="s">
        <v>3396</v>
      </c>
      <c r="Z80" s="262" t="s">
        <v>3396</v>
      </c>
      <c r="AA80" s="262" t="s">
        <v>3396</v>
      </c>
      <c r="AB80" s="262" t="s">
        <v>3396</v>
      </c>
      <c r="AC80" s="262" t="s">
        <v>3396</v>
      </c>
      <c r="AD80" s="262" t="s">
        <v>3396</v>
      </c>
      <c r="AE80" s="262" t="s">
        <v>3396</v>
      </c>
      <c r="AF80" s="262" t="s">
        <v>3396</v>
      </c>
      <c r="AG80" s="262" t="s">
        <v>3396</v>
      </c>
      <c r="AH80" s="262" t="s">
        <v>3396</v>
      </c>
    </row>
    <row r="81" spans="1:34" ht="30" x14ac:dyDescent="0.25">
      <c r="A81" s="329" t="s">
        <v>4500</v>
      </c>
      <c r="B81" s="329" t="s">
        <v>210</v>
      </c>
      <c r="C81" s="325">
        <v>567</v>
      </c>
      <c r="D81" s="262"/>
      <c r="E81" s="262" t="s">
        <v>3396</v>
      </c>
      <c r="F81" s="262"/>
      <c r="G81" s="262"/>
      <c r="H81" s="262"/>
      <c r="I81" s="262"/>
      <c r="J81" s="262"/>
      <c r="K81" s="262"/>
      <c r="L81" s="262"/>
      <c r="M81" s="262"/>
      <c r="N81" s="262"/>
      <c r="O81" s="262"/>
      <c r="P81" s="262" t="s">
        <v>3396</v>
      </c>
      <c r="Q81" s="262"/>
      <c r="R81" s="262" t="s">
        <v>3396</v>
      </c>
      <c r="S81" s="262" t="s">
        <v>3396</v>
      </c>
      <c r="T81" s="262" t="s">
        <v>3396</v>
      </c>
      <c r="U81" s="262" t="s">
        <v>3396</v>
      </c>
      <c r="V81" s="262" t="s">
        <v>3396</v>
      </c>
      <c r="W81" s="262" t="s">
        <v>3396</v>
      </c>
      <c r="X81" s="262" t="s">
        <v>3396</v>
      </c>
      <c r="Y81" s="262" t="s">
        <v>3396</v>
      </c>
      <c r="Z81" s="262" t="s">
        <v>3396</v>
      </c>
      <c r="AA81" s="262" t="s">
        <v>3396</v>
      </c>
      <c r="AB81" s="262" t="s">
        <v>3396</v>
      </c>
      <c r="AC81" s="262" t="s">
        <v>3396</v>
      </c>
      <c r="AD81" s="262" t="s">
        <v>3396</v>
      </c>
      <c r="AE81" s="262" t="s">
        <v>3396</v>
      </c>
      <c r="AF81" s="262" t="s">
        <v>3396</v>
      </c>
      <c r="AG81" s="262" t="s">
        <v>3396</v>
      </c>
      <c r="AH81" s="262" t="s">
        <v>3396</v>
      </c>
    </row>
    <row r="82" spans="1:34" ht="30" x14ac:dyDescent="0.25">
      <c r="A82" s="329" t="s">
        <v>4501</v>
      </c>
      <c r="B82" s="329" t="s">
        <v>240</v>
      </c>
      <c r="C82" s="325">
        <v>297</v>
      </c>
      <c r="D82" s="262"/>
      <c r="E82" s="262" t="s">
        <v>3396</v>
      </c>
      <c r="F82" s="262"/>
      <c r="G82" s="262"/>
      <c r="H82" s="262"/>
      <c r="I82" s="262"/>
      <c r="J82" s="262"/>
      <c r="K82" s="262"/>
      <c r="L82" s="262"/>
      <c r="M82" s="262"/>
      <c r="N82" s="262"/>
      <c r="O82" s="262"/>
      <c r="P82" s="262" t="s">
        <v>3396</v>
      </c>
      <c r="Q82" s="262"/>
      <c r="R82" s="262"/>
      <c r="S82" s="262" t="s">
        <v>3396</v>
      </c>
      <c r="T82" s="262" t="s">
        <v>3396</v>
      </c>
      <c r="U82" s="262" t="s">
        <v>3396</v>
      </c>
      <c r="V82" s="262" t="s">
        <v>3396</v>
      </c>
      <c r="W82" s="262" t="s">
        <v>3396</v>
      </c>
      <c r="X82" s="262" t="s">
        <v>3396</v>
      </c>
      <c r="Y82" s="262" t="s">
        <v>3396</v>
      </c>
      <c r="Z82" s="262" t="s">
        <v>3396</v>
      </c>
      <c r="AA82" s="262" t="s">
        <v>3396</v>
      </c>
      <c r="AB82" s="262" t="s">
        <v>3396</v>
      </c>
      <c r="AC82" s="262" t="s">
        <v>3396</v>
      </c>
      <c r="AD82" s="262" t="s">
        <v>3396</v>
      </c>
      <c r="AE82" s="262" t="s">
        <v>3396</v>
      </c>
      <c r="AF82" s="262" t="s">
        <v>3396</v>
      </c>
      <c r="AG82" s="262" t="s">
        <v>3396</v>
      </c>
      <c r="AH82" s="262" t="s">
        <v>3396</v>
      </c>
    </row>
    <row r="83" spans="1:34" ht="30" x14ac:dyDescent="0.25">
      <c r="A83" s="329" t="s">
        <v>4502</v>
      </c>
      <c r="B83" s="329" t="s">
        <v>2716</v>
      </c>
      <c r="C83" s="325">
        <v>337</v>
      </c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  <c r="P83" s="262" t="s">
        <v>3396</v>
      </c>
      <c r="Q83" s="262"/>
      <c r="R83" s="262"/>
      <c r="S83" s="262" t="s">
        <v>3396</v>
      </c>
      <c r="T83" s="262" t="s">
        <v>3396</v>
      </c>
      <c r="U83" s="262" t="s">
        <v>3396</v>
      </c>
      <c r="V83" s="262" t="s">
        <v>3396</v>
      </c>
      <c r="W83" s="262" t="s">
        <v>3396</v>
      </c>
      <c r="X83" s="262" t="s">
        <v>3396</v>
      </c>
      <c r="Y83" s="262" t="s">
        <v>3396</v>
      </c>
      <c r="Z83" s="262" t="s">
        <v>3396</v>
      </c>
      <c r="AA83" s="262" t="s">
        <v>3396</v>
      </c>
      <c r="AB83" s="262" t="s">
        <v>3396</v>
      </c>
      <c r="AC83" s="262" t="s">
        <v>3396</v>
      </c>
      <c r="AD83" s="262" t="s">
        <v>3396</v>
      </c>
      <c r="AE83" s="262" t="s">
        <v>3396</v>
      </c>
      <c r="AF83" s="262" t="s">
        <v>3396</v>
      </c>
      <c r="AG83" s="262" t="s">
        <v>3396</v>
      </c>
      <c r="AH83" s="262" t="s">
        <v>3396</v>
      </c>
    </row>
    <row r="84" spans="1:34" ht="30" x14ac:dyDescent="0.25">
      <c r="A84" s="329" t="s">
        <v>4503</v>
      </c>
      <c r="B84" s="329" t="s">
        <v>250</v>
      </c>
      <c r="C84" s="325">
        <v>551</v>
      </c>
      <c r="D84" s="262"/>
      <c r="E84" s="262"/>
      <c r="F84" s="262"/>
      <c r="G84" s="262" t="s">
        <v>3396</v>
      </c>
      <c r="H84" s="262"/>
      <c r="I84" s="262"/>
      <c r="J84" s="262"/>
      <c r="K84" s="262"/>
      <c r="L84" s="262"/>
      <c r="M84" s="262"/>
      <c r="N84" s="262"/>
      <c r="O84" s="262"/>
      <c r="P84" s="262" t="s">
        <v>3396</v>
      </c>
      <c r="Q84" s="262"/>
      <c r="R84" s="262"/>
      <c r="S84" s="262" t="s">
        <v>3396</v>
      </c>
      <c r="T84" s="262" t="s">
        <v>3396</v>
      </c>
      <c r="U84" s="262" t="s">
        <v>3396</v>
      </c>
      <c r="V84" s="262" t="s">
        <v>3396</v>
      </c>
      <c r="W84" s="262" t="s">
        <v>3396</v>
      </c>
      <c r="X84" s="262" t="s">
        <v>3396</v>
      </c>
      <c r="Y84" s="262" t="s">
        <v>3396</v>
      </c>
      <c r="Z84" s="262" t="s">
        <v>3396</v>
      </c>
      <c r="AA84" s="262" t="s">
        <v>3396</v>
      </c>
      <c r="AB84" s="262" t="s">
        <v>3396</v>
      </c>
      <c r="AC84" s="262" t="s">
        <v>3396</v>
      </c>
      <c r="AD84" s="262" t="s">
        <v>3396</v>
      </c>
      <c r="AE84" s="262" t="s">
        <v>3396</v>
      </c>
      <c r="AF84" s="262" t="s">
        <v>3396</v>
      </c>
      <c r="AG84" s="262" t="s">
        <v>3396</v>
      </c>
      <c r="AH84" s="262" t="s">
        <v>3396</v>
      </c>
    </row>
    <row r="85" spans="1:34" ht="30" x14ac:dyDescent="0.25">
      <c r="A85" s="329" t="s">
        <v>4504</v>
      </c>
      <c r="B85" s="329" t="s">
        <v>238</v>
      </c>
      <c r="C85" s="325">
        <v>356</v>
      </c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  <c r="P85" s="262" t="s">
        <v>3396</v>
      </c>
      <c r="Q85" s="262"/>
      <c r="R85" s="262"/>
      <c r="S85" s="262" t="s">
        <v>3396</v>
      </c>
      <c r="T85" s="262" t="s">
        <v>3396</v>
      </c>
      <c r="U85" s="262" t="s">
        <v>3396</v>
      </c>
      <c r="V85" s="262" t="s">
        <v>3396</v>
      </c>
      <c r="W85" s="262" t="s">
        <v>3396</v>
      </c>
      <c r="X85" s="262" t="s">
        <v>3396</v>
      </c>
      <c r="Y85" s="262" t="s">
        <v>3396</v>
      </c>
      <c r="Z85" s="262" t="s">
        <v>3396</v>
      </c>
      <c r="AA85" s="262" t="s">
        <v>3396</v>
      </c>
      <c r="AB85" s="262" t="s">
        <v>3396</v>
      </c>
      <c r="AC85" s="262" t="s">
        <v>3396</v>
      </c>
      <c r="AD85" s="262" t="s">
        <v>3396</v>
      </c>
      <c r="AE85" s="262" t="s">
        <v>3396</v>
      </c>
      <c r="AF85" s="262" t="s">
        <v>3396</v>
      </c>
      <c r="AG85" s="262" t="s">
        <v>3396</v>
      </c>
      <c r="AH85" s="262" t="s">
        <v>3396</v>
      </c>
    </row>
    <row r="86" spans="1:34" ht="30" x14ac:dyDescent="0.25">
      <c r="A86" s="329" t="s">
        <v>4505</v>
      </c>
      <c r="B86" s="329" t="s">
        <v>216</v>
      </c>
      <c r="C86" s="325">
        <v>522</v>
      </c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  <c r="P86" s="262"/>
      <c r="Q86" s="262"/>
      <c r="R86" s="262"/>
      <c r="S86" s="262"/>
      <c r="T86" s="262"/>
      <c r="U86" s="262"/>
      <c r="V86" s="262"/>
      <c r="W86" s="262" t="s">
        <v>3396</v>
      </c>
      <c r="X86" s="262"/>
      <c r="Y86" s="262"/>
      <c r="Z86" s="262"/>
      <c r="AA86" s="262"/>
      <c r="AB86" s="262"/>
      <c r="AC86" s="262"/>
      <c r="AD86" s="262" t="s">
        <v>3396</v>
      </c>
      <c r="AE86" s="262" t="s">
        <v>3396</v>
      </c>
      <c r="AF86" s="262" t="s">
        <v>3396</v>
      </c>
      <c r="AG86" s="262" t="s">
        <v>3396</v>
      </c>
      <c r="AH86" s="262" t="s">
        <v>3396</v>
      </c>
    </row>
    <row r="87" spans="1:34" ht="45" x14ac:dyDescent="0.25">
      <c r="A87" s="329" t="s">
        <v>4506</v>
      </c>
      <c r="B87" s="329" t="s">
        <v>224</v>
      </c>
      <c r="C87" s="325">
        <v>483</v>
      </c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  <c r="P87" s="262"/>
      <c r="Q87" s="262"/>
      <c r="R87" s="262"/>
      <c r="S87" s="262"/>
      <c r="T87" s="262"/>
      <c r="U87" s="262"/>
      <c r="V87" s="262"/>
      <c r="W87" s="262" t="s">
        <v>3396</v>
      </c>
      <c r="X87" s="262"/>
      <c r="Y87" s="262"/>
      <c r="Z87" s="262"/>
      <c r="AA87" s="262"/>
      <c r="AB87" s="262"/>
      <c r="AC87" s="262"/>
      <c r="AD87" s="262" t="s">
        <v>3396</v>
      </c>
      <c r="AE87" s="262" t="s">
        <v>3396</v>
      </c>
      <c r="AF87" s="262" t="s">
        <v>3396</v>
      </c>
      <c r="AG87" s="262" t="s">
        <v>3396</v>
      </c>
      <c r="AH87" s="262" t="s">
        <v>3396</v>
      </c>
    </row>
    <row r="88" spans="1:34" ht="30" x14ac:dyDescent="0.25">
      <c r="A88" s="329" t="s">
        <v>4507</v>
      </c>
      <c r="B88" s="329" t="s">
        <v>226</v>
      </c>
      <c r="C88" s="325">
        <v>403</v>
      </c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  <c r="P88" s="262" t="s">
        <v>3396</v>
      </c>
      <c r="Q88" s="262"/>
      <c r="R88" s="262"/>
      <c r="S88" s="262"/>
      <c r="T88" s="262" t="s">
        <v>3396</v>
      </c>
      <c r="U88" s="262"/>
      <c r="V88" s="262" t="s">
        <v>3396</v>
      </c>
      <c r="W88" s="262" t="s">
        <v>3396</v>
      </c>
      <c r="X88" s="262" t="s">
        <v>3396</v>
      </c>
      <c r="Y88" s="262" t="s">
        <v>3396</v>
      </c>
      <c r="Z88" s="262" t="s">
        <v>3396</v>
      </c>
      <c r="AA88" s="262" t="s">
        <v>3396</v>
      </c>
      <c r="AB88" s="262" t="s">
        <v>3396</v>
      </c>
      <c r="AC88" s="262" t="s">
        <v>3396</v>
      </c>
      <c r="AD88" s="262" t="s">
        <v>3396</v>
      </c>
      <c r="AE88" s="262" t="s">
        <v>3396</v>
      </c>
      <c r="AF88" s="262" t="s">
        <v>3396</v>
      </c>
      <c r="AG88" s="262" t="s">
        <v>3396</v>
      </c>
      <c r="AH88" s="262"/>
    </row>
    <row r="89" spans="1:34" ht="30" x14ac:dyDescent="0.25">
      <c r="A89" s="329" t="s">
        <v>4508</v>
      </c>
      <c r="B89" s="329" t="s">
        <v>3868</v>
      </c>
      <c r="C89" s="325">
        <v>539</v>
      </c>
      <c r="D89" s="262" t="s">
        <v>3396</v>
      </c>
      <c r="E89" s="262"/>
      <c r="F89" s="262"/>
      <c r="G89" s="262"/>
      <c r="H89" s="262"/>
      <c r="I89" s="262"/>
      <c r="J89" s="262"/>
      <c r="K89" s="262"/>
      <c r="L89" s="262"/>
      <c r="M89" s="262"/>
      <c r="N89" s="262"/>
      <c r="O89" s="262"/>
      <c r="P89" s="262"/>
      <c r="Q89" s="262"/>
      <c r="R89" s="262"/>
      <c r="S89" s="262"/>
      <c r="T89" s="262"/>
      <c r="U89" s="262"/>
      <c r="V89" s="262"/>
      <c r="W89" s="262"/>
      <c r="X89" s="262"/>
      <c r="Y89" s="262"/>
      <c r="Z89" s="262"/>
      <c r="AA89" s="262"/>
      <c r="AB89" s="262"/>
      <c r="AC89" s="262"/>
      <c r="AD89" s="262"/>
      <c r="AE89" s="262"/>
      <c r="AF89" s="262"/>
      <c r="AG89" s="262"/>
      <c r="AH89" s="262"/>
    </row>
    <row r="90" spans="1:34" ht="30" x14ac:dyDescent="0.25">
      <c r="A90" s="329" t="s">
        <v>4509</v>
      </c>
      <c r="B90" s="329" t="s">
        <v>1552</v>
      </c>
      <c r="C90" s="325">
        <v>865</v>
      </c>
      <c r="D90" s="262"/>
      <c r="E90" s="262" t="s">
        <v>3396</v>
      </c>
      <c r="F90" s="262"/>
      <c r="G90" s="262"/>
      <c r="H90" s="262"/>
      <c r="I90" s="262"/>
      <c r="J90" s="262"/>
      <c r="K90" s="262"/>
      <c r="L90" s="262"/>
      <c r="M90" s="262"/>
      <c r="N90" s="262"/>
      <c r="O90" s="262"/>
      <c r="P90" s="262" t="s">
        <v>3396</v>
      </c>
      <c r="Q90" s="262"/>
      <c r="R90" s="262"/>
      <c r="S90" s="262" t="s">
        <v>3396</v>
      </c>
      <c r="T90" s="262" t="s">
        <v>3396</v>
      </c>
      <c r="U90" s="262" t="s">
        <v>3396</v>
      </c>
      <c r="V90" s="262" t="s">
        <v>3396</v>
      </c>
      <c r="W90" s="262" t="s">
        <v>3396</v>
      </c>
      <c r="X90" s="262" t="s">
        <v>3396</v>
      </c>
      <c r="Y90" s="262" t="s">
        <v>3396</v>
      </c>
      <c r="Z90" s="262" t="s">
        <v>3396</v>
      </c>
      <c r="AA90" s="262" t="s">
        <v>3396</v>
      </c>
      <c r="AB90" s="262" t="s">
        <v>3396</v>
      </c>
      <c r="AC90" s="262" t="s">
        <v>3396</v>
      </c>
      <c r="AD90" s="262" t="s">
        <v>3396</v>
      </c>
      <c r="AE90" s="262" t="s">
        <v>3396</v>
      </c>
      <c r="AF90" s="262" t="s">
        <v>3396</v>
      </c>
      <c r="AG90" s="262" t="s">
        <v>3396</v>
      </c>
      <c r="AH90" s="262" t="s">
        <v>3396</v>
      </c>
    </row>
    <row r="91" spans="1:34" x14ac:dyDescent="0.25">
      <c r="A91" s="329" t="s">
        <v>4496</v>
      </c>
      <c r="B91" s="329" t="s">
        <v>2029</v>
      </c>
      <c r="C91" s="325">
        <v>780</v>
      </c>
      <c r="D91" s="262"/>
      <c r="E91" s="262" t="s">
        <v>3396</v>
      </c>
      <c r="F91" s="262"/>
      <c r="G91" s="262"/>
      <c r="H91" s="262"/>
      <c r="I91" s="262"/>
      <c r="J91" s="262"/>
      <c r="K91" s="262"/>
      <c r="L91" s="262"/>
      <c r="M91" s="262"/>
      <c r="N91" s="262"/>
      <c r="O91" s="262"/>
      <c r="P91" s="262" t="s">
        <v>3396</v>
      </c>
      <c r="Q91" s="262"/>
      <c r="R91" s="262"/>
      <c r="S91" s="262"/>
      <c r="T91" s="262" t="s">
        <v>3396</v>
      </c>
      <c r="U91" s="262" t="s">
        <v>3396</v>
      </c>
      <c r="V91" s="262"/>
      <c r="W91" s="262" t="s">
        <v>3396</v>
      </c>
      <c r="X91" s="262"/>
      <c r="Y91" s="262"/>
      <c r="Z91" s="262"/>
      <c r="AA91" s="262"/>
      <c r="AB91" s="262"/>
      <c r="AC91" s="262"/>
      <c r="AD91" s="262" t="s">
        <v>3396</v>
      </c>
      <c r="AE91" s="262"/>
      <c r="AF91" s="262" t="s">
        <v>3396</v>
      </c>
      <c r="AG91" s="262"/>
      <c r="AH91" s="262" t="s">
        <v>3396</v>
      </c>
    </row>
    <row r="92" spans="1:34" ht="30" x14ac:dyDescent="0.25">
      <c r="A92" s="329" t="s">
        <v>4497</v>
      </c>
      <c r="B92" s="329" t="s">
        <v>3869</v>
      </c>
      <c r="C92" s="325">
        <v>780</v>
      </c>
      <c r="D92" s="262"/>
      <c r="E92" s="262" t="s">
        <v>3396</v>
      </c>
      <c r="F92" s="262"/>
      <c r="G92" s="262"/>
      <c r="H92" s="262"/>
      <c r="I92" s="262"/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2"/>
      <c r="AH92" s="262"/>
    </row>
    <row r="93" spans="1:34" ht="30" x14ac:dyDescent="0.25">
      <c r="A93" s="329" t="s">
        <v>4516</v>
      </c>
      <c r="B93" s="329" t="s">
        <v>4331</v>
      </c>
      <c r="C93" s="325">
        <v>1483</v>
      </c>
      <c r="D93" s="262"/>
      <c r="E93" s="262"/>
      <c r="F93" s="262"/>
      <c r="G93" s="262"/>
      <c r="H93" s="262"/>
      <c r="I93" s="262"/>
      <c r="J93" s="262"/>
      <c r="K93" s="262"/>
      <c r="L93" s="262"/>
      <c r="M93" s="262"/>
      <c r="N93" s="262"/>
      <c r="O93" s="262"/>
      <c r="P93" s="262"/>
      <c r="Q93" s="262"/>
      <c r="R93" s="262"/>
      <c r="S93" s="262"/>
      <c r="T93" s="262"/>
      <c r="U93" s="262"/>
      <c r="V93" s="262"/>
      <c r="W93" s="262" t="s">
        <v>3396</v>
      </c>
      <c r="X93" s="262"/>
      <c r="Y93" s="262"/>
      <c r="Z93" s="262"/>
      <c r="AA93" s="262"/>
      <c r="AB93" s="262"/>
      <c r="AC93" s="262"/>
      <c r="AD93" s="262" t="s">
        <v>3396</v>
      </c>
      <c r="AE93" s="262"/>
      <c r="AF93" s="262"/>
      <c r="AG93" s="262"/>
      <c r="AH93" s="262" t="s">
        <v>3396</v>
      </c>
    </row>
    <row r="94" spans="1:34" ht="30" x14ac:dyDescent="0.25">
      <c r="A94" s="329" t="s">
        <v>4515</v>
      </c>
      <c r="B94" s="329" t="s">
        <v>3089</v>
      </c>
      <c r="C94" s="325">
        <v>1483</v>
      </c>
      <c r="D94" s="262"/>
      <c r="E94" s="262"/>
      <c r="F94" s="262"/>
      <c r="G94" s="262"/>
      <c r="H94" s="262"/>
      <c r="I94" s="262"/>
      <c r="J94" s="262"/>
      <c r="K94" s="262"/>
      <c r="L94" s="262"/>
      <c r="M94" s="262"/>
      <c r="N94" s="262"/>
      <c r="O94" s="262"/>
      <c r="P94" s="262"/>
      <c r="Q94" s="262"/>
      <c r="R94" s="262"/>
      <c r="S94" s="262"/>
      <c r="T94" s="262"/>
      <c r="U94" s="262"/>
      <c r="V94" s="262"/>
      <c r="W94" s="262" t="s">
        <v>3396</v>
      </c>
      <c r="X94" s="262"/>
      <c r="Y94" s="262"/>
      <c r="Z94" s="262"/>
      <c r="AA94" s="262"/>
      <c r="AB94" s="262"/>
      <c r="AC94" s="262"/>
      <c r="AD94" s="262" t="s">
        <v>3396</v>
      </c>
      <c r="AE94" s="262"/>
      <c r="AF94" s="262"/>
      <c r="AG94" s="262"/>
      <c r="AH94" s="262" t="s">
        <v>3396</v>
      </c>
    </row>
    <row r="95" spans="1:34" ht="30" x14ac:dyDescent="0.25">
      <c r="A95" s="329" t="s">
        <v>4517</v>
      </c>
      <c r="B95" s="329" t="s">
        <v>4332</v>
      </c>
      <c r="C95" s="325">
        <v>617</v>
      </c>
      <c r="D95" s="262"/>
      <c r="E95" s="262"/>
      <c r="F95" s="262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 t="s">
        <v>3396</v>
      </c>
      <c r="X95" s="262"/>
      <c r="Y95" s="262"/>
      <c r="Z95" s="262"/>
      <c r="AA95" s="262" t="s">
        <v>3396</v>
      </c>
      <c r="AB95" s="262"/>
      <c r="AC95" s="262"/>
      <c r="AD95" s="262" t="s">
        <v>3396</v>
      </c>
      <c r="AE95" s="262"/>
      <c r="AF95" s="262"/>
      <c r="AG95" s="262"/>
      <c r="AH95" s="262" t="s">
        <v>3396</v>
      </c>
    </row>
    <row r="96" spans="1:34" x14ac:dyDescent="0.25">
      <c r="A96" s="329" t="s">
        <v>4510</v>
      </c>
      <c r="B96" s="329" t="s">
        <v>3870</v>
      </c>
      <c r="C96" s="325">
        <v>1216</v>
      </c>
      <c r="D96" s="262"/>
      <c r="E96" s="262" t="s">
        <v>3396</v>
      </c>
      <c r="F96" s="262"/>
      <c r="G96" s="262"/>
      <c r="H96" s="262"/>
      <c r="I96" s="262"/>
      <c r="J96" s="262"/>
      <c r="K96" s="262"/>
      <c r="L96" s="262"/>
      <c r="M96" s="262"/>
      <c r="N96" s="262"/>
      <c r="O96" s="262"/>
      <c r="P96" s="262" t="s">
        <v>3396</v>
      </c>
      <c r="Q96" s="262"/>
      <c r="R96" s="262"/>
      <c r="S96" s="262"/>
      <c r="T96" s="262"/>
      <c r="U96" s="262"/>
      <c r="V96" s="262"/>
      <c r="W96" s="262" t="s">
        <v>3396</v>
      </c>
      <c r="X96" s="262"/>
      <c r="Y96" s="262"/>
      <c r="Z96" s="262"/>
      <c r="AA96" s="262" t="s">
        <v>3396</v>
      </c>
      <c r="AB96" s="262"/>
      <c r="AC96" s="262"/>
      <c r="AD96" s="262"/>
      <c r="AE96" s="262"/>
      <c r="AF96" s="262"/>
      <c r="AG96" s="262"/>
      <c r="AH96" s="262" t="s">
        <v>3396</v>
      </c>
    </row>
    <row r="97" spans="1:65" x14ac:dyDescent="0.25">
      <c r="A97" s="329" t="s">
        <v>4511</v>
      </c>
      <c r="B97" s="329" t="s">
        <v>2034</v>
      </c>
      <c r="C97" s="325">
        <v>780</v>
      </c>
      <c r="D97" s="262"/>
      <c r="E97" s="262" t="s">
        <v>3396</v>
      </c>
      <c r="F97" s="262"/>
      <c r="G97" s="262"/>
      <c r="H97" s="262"/>
      <c r="I97" s="262"/>
      <c r="J97" s="262"/>
      <c r="K97" s="262"/>
      <c r="L97" s="262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2"/>
      <c r="AG97" s="262"/>
      <c r="AH97" s="262"/>
    </row>
    <row r="98" spans="1:65" x14ac:dyDescent="0.25">
      <c r="A98" s="329" t="s">
        <v>4488</v>
      </c>
      <c r="B98" s="329" t="s">
        <v>3871</v>
      </c>
      <c r="C98" s="325">
        <v>62</v>
      </c>
      <c r="D98" s="262"/>
      <c r="E98" s="262" t="s">
        <v>3396</v>
      </c>
      <c r="F98" s="262"/>
      <c r="G98" s="262" t="s">
        <v>3396</v>
      </c>
      <c r="H98" s="262"/>
      <c r="I98" s="262"/>
      <c r="J98" s="262"/>
      <c r="K98" s="262"/>
      <c r="L98" s="262"/>
      <c r="M98" s="262"/>
      <c r="N98" s="262"/>
      <c r="O98" s="262"/>
      <c r="P98" s="262" t="s">
        <v>3396</v>
      </c>
      <c r="Q98" s="262"/>
      <c r="R98" s="262"/>
      <c r="S98" s="262" t="s">
        <v>3396</v>
      </c>
      <c r="T98" s="262" t="s">
        <v>3396</v>
      </c>
      <c r="U98" s="262" t="s">
        <v>3396</v>
      </c>
      <c r="V98" s="262" t="s">
        <v>3396</v>
      </c>
      <c r="W98" s="262" t="s">
        <v>3396</v>
      </c>
      <c r="X98" s="262" t="s">
        <v>3396</v>
      </c>
      <c r="Y98" s="262" t="s">
        <v>3396</v>
      </c>
      <c r="Z98" s="262" t="s">
        <v>3396</v>
      </c>
      <c r="AA98" s="262" t="s">
        <v>3396</v>
      </c>
      <c r="AB98" s="262" t="s">
        <v>3396</v>
      </c>
      <c r="AC98" s="262" t="s">
        <v>3396</v>
      </c>
      <c r="AD98" s="262" t="s">
        <v>3396</v>
      </c>
      <c r="AE98" s="262" t="s">
        <v>3396</v>
      </c>
      <c r="AF98" s="262" t="s">
        <v>3396</v>
      </c>
      <c r="AG98" s="262" t="s">
        <v>3396</v>
      </c>
      <c r="AH98" s="262" t="s">
        <v>3396</v>
      </c>
    </row>
    <row r="99" spans="1:65" x14ac:dyDescent="0.25">
      <c r="A99" s="329" t="s">
        <v>4512</v>
      </c>
      <c r="B99" s="329" t="s">
        <v>3872</v>
      </c>
      <c r="C99" s="325">
        <v>89</v>
      </c>
      <c r="D99" s="262"/>
      <c r="E99" s="262" t="s">
        <v>3396</v>
      </c>
      <c r="F99" s="262"/>
      <c r="G99" s="262" t="s">
        <v>3396</v>
      </c>
      <c r="H99" s="262"/>
      <c r="I99" s="262"/>
      <c r="J99" s="262"/>
      <c r="K99" s="262"/>
      <c r="L99" s="262"/>
      <c r="M99" s="262"/>
      <c r="N99" s="262"/>
      <c r="O99" s="262"/>
      <c r="P99" s="262" t="s">
        <v>3396</v>
      </c>
      <c r="Q99" s="262"/>
      <c r="R99" s="262"/>
      <c r="S99" s="262" t="s">
        <v>3396</v>
      </c>
      <c r="T99" s="262" t="s">
        <v>3396</v>
      </c>
      <c r="U99" s="262" t="s">
        <v>3396</v>
      </c>
      <c r="V99" s="262" t="s">
        <v>3396</v>
      </c>
      <c r="W99" s="262" t="s">
        <v>3396</v>
      </c>
      <c r="X99" s="262" t="s">
        <v>3396</v>
      </c>
      <c r="Y99" s="262" t="s">
        <v>3396</v>
      </c>
      <c r="Z99" s="262" t="s">
        <v>3396</v>
      </c>
      <c r="AA99" s="262" t="s">
        <v>3396</v>
      </c>
      <c r="AB99" s="262" t="s">
        <v>3396</v>
      </c>
      <c r="AC99" s="262" t="s">
        <v>3396</v>
      </c>
      <c r="AD99" s="262" t="s">
        <v>3396</v>
      </c>
      <c r="AE99" s="262" t="s">
        <v>3396</v>
      </c>
      <c r="AF99" s="262" t="s">
        <v>3396</v>
      </c>
      <c r="AG99" s="262" t="s">
        <v>3396</v>
      </c>
      <c r="AH99" s="262" t="s">
        <v>3396</v>
      </c>
    </row>
    <row r="100" spans="1:65" x14ac:dyDescent="0.25">
      <c r="A100" s="329" t="s">
        <v>4481</v>
      </c>
      <c r="B100" s="329" t="s">
        <v>1683</v>
      </c>
      <c r="C100" s="325">
        <v>246</v>
      </c>
      <c r="D100" s="262"/>
      <c r="E100" s="262"/>
      <c r="F100" s="262"/>
      <c r="G100" s="262"/>
      <c r="H100" s="262"/>
      <c r="I100" s="262"/>
      <c r="J100" s="262"/>
      <c r="K100" s="262"/>
      <c r="L100" s="262"/>
      <c r="M100" s="262"/>
      <c r="N100" s="262"/>
      <c r="O100" s="262"/>
      <c r="P100" s="262" t="s">
        <v>3396</v>
      </c>
      <c r="Q100" s="262"/>
      <c r="R100" s="262"/>
      <c r="S100" s="262" t="s">
        <v>3396</v>
      </c>
      <c r="T100" s="262" t="s">
        <v>3396</v>
      </c>
      <c r="U100" s="262" t="s">
        <v>3396</v>
      </c>
      <c r="V100" s="262" t="s">
        <v>3396</v>
      </c>
      <c r="W100" s="262" t="s">
        <v>3396</v>
      </c>
      <c r="X100" s="262" t="s">
        <v>3396</v>
      </c>
      <c r="Y100" s="262" t="s">
        <v>3396</v>
      </c>
      <c r="Z100" s="262" t="s">
        <v>3396</v>
      </c>
      <c r="AA100" s="262" t="s">
        <v>3396</v>
      </c>
      <c r="AB100" s="262" t="s">
        <v>3396</v>
      </c>
      <c r="AC100" s="262" t="s">
        <v>3396</v>
      </c>
      <c r="AD100" s="262" t="s">
        <v>3396</v>
      </c>
      <c r="AE100" s="262" t="s">
        <v>3396</v>
      </c>
      <c r="AF100" s="262" t="s">
        <v>3396</v>
      </c>
      <c r="AG100" s="262" t="s">
        <v>3396</v>
      </c>
      <c r="AH100" s="262" t="s">
        <v>3396</v>
      </c>
    </row>
    <row r="101" spans="1:65" ht="45" x14ac:dyDescent="0.25">
      <c r="A101" s="329" t="s">
        <v>4474</v>
      </c>
      <c r="B101" s="329" t="s">
        <v>3873</v>
      </c>
      <c r="C101" s="325">
        <v>24</v>
      </c>
      <c r="D101" s="262"/>
      <c r="E101" s="262"/>
      <c r="F101" s="262"/>
      <c r="G101" s="262"/>
      <c r="H101" s="262"/>
      <c r="I101" s="262"/>
      <c r="J101" s="262"/>
      <c r="K101" s="262"/>
      <c r="L101" s="262"/>
      <c r="M101" s="262"/>
      <c r="N101" s="262"/>
      <c r="O101" s="262"/>
      <c r="P101" s="262"/>
      <c r="Q101" s="262"/>
      <c r="R101" s="262"/>
      <c r="S101" s="262"/>
      <c r="T101" s="262"/>
      <c r="U101" s="262"/>
      <c r="V101" s="262"/>
      <c r="W101" s="262" t="s">
        <v>3396</v>
      </c>
      <c r="X101" s="262"/>
      <c r="Y101" s="262"/>
      <c r="Z101" s="262"/>
      <c r="AA101" s="262" t="s">
        <v>3396</v>
      </c>
      <c r="AB101" s="262"/>
      <c r="AC101" s="262"/>
      <c r="AD101" s="262"/>
      <c r="AE101" s="262"/>
      <c r="AF101" s="262"/>
      <c r="AG101" s="262"/>
      <c r="AH101" s="262"/>
    </row>
    <row r="102" spans="1:65" ht="30" x14ac:dyDescent="0.25">
      <c r="A102" s="329" t="s">
        <v>4478</v>
      </c>
      <c r="B102" s="329" t="s">
        <v>4333</v>
      </c>
      <c r="C102" s="325">
        <v>246</v>
      </c>
      <c r="D102" s="262"/>
      <c r="E102" s="262"/>
      <c r="F102" s="262"/>
      <c r="G102" s="262"/>
      <c r="H102" s="262"/>
      <c r="I102" s="262"/>
      <c r="J102" s="262"/>
      <c r="K102" s="262"/>
      <c r="L102" s="262"/>
      <c r="M102" s="262"/>
      <c r="N102" s="262"/>
      <c r="O102" s="262"/>
      <c r="P102" s="262"/>
      <c r="Q102" s="262"/>
      <c r="R102" s="262"/>
      <c r="S102" s="262"/>
      <c r="T102" s="262"/>
      <c r="U102" s="262"/>
      <c r="V102" s="262"/>
      <c r="W102" s="262"/>
      <c r="X102" s="262"/>
      <c r="Y102" s="262"/>
      <c r="Z102" s="262"/>
      <c r="AA102" s="262"/>
      <c r="AB102" s="262"/>
      <c r="AC102" s="262"/>
      <c r="AD102" s="262"/>
      <c r="AE102" s="262"/>
      <c r="AF102" s="262" t="s">
        <v>3396</v>
      </c>
      <c r="AG102" s="262" t="s">
        <v>3396</v>
      </c>
      <c r="AH102" s="262" t="s">
        <v>3396</v>
      </c>
    </row>
    <row r="103" spans="1:65" ht="30" x14ac:dyDescent="0.25">
      <c r="A103" s="329" t="s">
        <v>4479</v>
      </c>
      <c r="B103" s="329" t="s">
        <v>3851</v>
      </c>
      <c r="C103" s="325">
        <v>208</v>
      </c>
      <c r="D103" s="262"/>
      <c r="E103" s="262"/>
      <c r="F103" s="262"/>
      <c r="G103" s="262"/>
      <c r="H103" s="262"/>
      <c r="I103" s="262"/>
      <c r="J103" s="262"/>
      <c r="K103" s="262"/>
      <c r="L103" s="262"/>
      <c r="M103" s="262"/>
      <c r="N103" s="262"/>
      <c r="O103" s="262"/>
      <c r="P103" s="262"/>
      <c r="Q103" s="262"/>
      <c r="R103" s="262"/>
      <c r="S103" s="262"/>
      <c r="T103" s="262"/>
      <c r="U103" s="262"/>
      <c r="V103" s="262"/>
      <c r="W103" s="262"/>
      <c r="X103" s="262"/>
      <c r="Y103" s="262"/>
      <c r="Z103" s="262"/>
      <c r="AA103" s="262"/>
      <c r="AB103" s="262"/>
      <c r="AC103" s="262"/>
      <c r="AD103" s="262"/>
      <c r="AE103" s="262"/>
      <c r="AF103" s="262" t="s">
        <v>3396</v>
      </c>
      <c r="AG103" s="262" t="s">
        <v>3396</v>
      </c>
      <c r="AH103" s="262" t="s">
        <v>3396</v>
      </c>
    </row>
    <row r="104" spans="1:65" ht="30" x14ac:dyDescent="0.25">
      <c r="A104" s="329" t="s">
        <v>4513</v>
      </c>
      <c r="B104" s="329" t="s">
        <v>1049</v>
      </c>
      <c r="C104" s="325">
        <v>930</v>
      </c>
      <c r="D104" s="262"/>
      <c r="E104" s="262"/>
      <c r="F104" s="262"/>
      <c r="G104" s="262"/>
      <c r="H104" s="262"/>
      <c r="I104" s="262"/>
      <c r="J104" s="262"/>
      <c r="K104" s="262"/>
      <c r="L104" s="262"/>
      <c r="M104" s="262"/>
      <c r="N104" s="262"/>
      <c r="O104" s="262"/>
      <c r="P104" s="262" t="s">
        <v>3396</v>
      </c>
      <c r="Q104" s="262"/>
      <c r="R104" s="262"/>
      <c r="S104" s="262"/>
      <c r="T104" s="262"/>
      <c r="U104" s="262"/>
      <c r="V104" s="262"/>
      <c r="W104" s="262" t="s">
        <v>3396</v>
      </c>
      <c r="X104" s="262"/>
      <c r="Y104" s="262"/>
      <c r="Z104" s="262"/>
      <c r="AA104" s="262"/>
      <c r="AB104" s="262"/>
      <c r="AC104" s="262"/>
      <c r="AD104" s="262"/>
      <c r="AE104" s="262"/>
      <c r="AF104" s="262"/>
      <c r="AG104" s="262"/>
      <c r="AH104" s="262"/>
    </row>
    <row r="105" spans="1:65" x14ac:dyDescent="0.25">
      <c r="A105" s="329" t="s">
        <v>4514</v>
      </c>
      <c r="B105" s="329" t="s">
        <v>3874</v>
      </c>
      <c r="C105" s="325">
        <v>524</v>
      </c>
      <c r="D105" s="262"/>
      <c r="E105" s="262" t="s">
        <v>3396</v>
      </c>
      <c r="F105" s="262"/>
      <c r="G105" s="262"/>
      <c r="H105" s="262"/>
      <c r="I105" s="262"/>
      <c r="J105" s="262"/>
      <c r="K105" s="262"/>
      <c r="L105" s="262"/>
      <c r="M105" s="262"/>
      <c r="N105" s="262"/>
      <c r="O105" s="262"/>
      <c r="P105" s="262" t="s">
        <v>3396</v>
      </c>
      <c r="Q105" s="262"/>
      <c r="R105" s="262"/>
      <c r="S105" s="262"/>
      <c r="T105" s="262"/>
      <c r="U105" s="262"/>
      <c r="V105" s="262"/>
      <c r="W105" s="262"/>
      <c r="X105" s="262"/>
      <c r="Y105" s="262"/>
      <c r="Z105" s="262"/>
      <c r="AA105" s="262"/>
      <c r="AB105" s="262"/>
      <c r="AC105" s="262"/>
      <c r="AD105" s="262"/>
      <c r="AE105" s="262"/>
      <c r="AF105" s="262"/>
      <c r="AG105" s="262"/>
      <c r="AH105" s="262"/>
    </row>
    <row r="108" spans="1:65" s="428" customFormat="1" ht="15.75" x14ac:dyDescent="0.25">
      <c r="A108" s="725" t="s">
        <v>4335</v>
      </c>
      <c r="B108" s="725"/>
      <c r="C108" s="725"/>
      <c r="D108" s="725"/>
      <c r="E108" s="725"/>
      <c r="F108" s="725"/>
      <c r="G108" s="725"/>
      <c r="H108" s="725"/>
      <c r="I108" s="725"/>
      <c r="J108" s="725"/>
      <c r="K108" s="725"/>
      <c r="L108" s="725"/>
      <c r="M108" s="725"/>
      <c r="N108" s="725"/>
      <c r="O108" s="725"/>
      <c r="P108" s="725"/>
      <c r="Q108" s="725"/>
      <c r="R108" s="725"/>
      <c r="S108" s="725"/>
      <c r="T108" s="725"/>
      <c r="U108" s="725"/>
      <c r="V108" s="725"/>
      <c r="W108" s="725"/>
      <c r="X108" s="725"/>
      <c r="Y108" s="725"/>
      <c r="Z108" s="725"/>
      <c r="AA108" s="725"/>
      <c r="AB108" s="725"/>
      <c r="AC108" s="725"/>
      <c r="AD108" s="725"/>
      <c r="AE108" s="725"/>
      <c r="AF108" s="725"/>
      <c r="AG108" s="725"/>
      <c r="AH108" s="725"/>
      <c r="BM108" s="80"/>
    </row>
    <row r="110" spans="1:65" x14ac:dyDescent="0.25">
      <c r="A110" s="727" t="s">
        <v>1025</v>
      </c>
      <c r="B110" s="727" t="s">
        <v>2357</v>
      </c>
      <c r="C110" s="727" t="s">
        <v>2065</v>
      </c>
      <c r="D110" s="280" t="str">
        <f>_xlfn.CONCAT(D77,".m")</f>
        <v>1.09.620.0000.m</v>
      </c>
      <c r="E110" s="280" t="str">
        <f t="shared" ref="E110:AH110" si="4">_xlfn.CONCAT(E77,".m")</f>
        <v>1.09.620.0001.m</v>
      </c>
      <c r="F110" s="280" t="str">
        <f t="shared" si="4"/>
        <v>1.09.620.0002.m</v>
      </c>
      <c r="G110" s="280" t="str">
        <f t="shared" si="4"/>
        <v>1.09.620.0003.m</v>
      </c>
      <c r="H110" s="280" t="str">
        <f t="shared" si="4"/>
        <v>1.09.620.0004.m</v>
      </c>
      <c r="I110" s="280" t="str">
        <f t="shared" si="4"/>
        <v>1.09.620.0005.m</v>
      </c>
      <c r="J110" s="280" t="str">
        <f t="shared" si="4"/>
        <v>1.09.620.0006.m</v>
      </c>
      <c r="K110" s="280" t="str">
        <f t="shared" si="4"/>
        <v>1.09.620.0007.m</v>
      </c>
      <c r="L110" s="280" t="str">
        <f t="shared" si="4"/>
        <v>1.09.620.0008.m</v>
      </c>
      <c r="M110" s="280" t="str">
        <f t="shared" si="4"/>
        <v>1.09.620.0009.m</v>
      </c>
      <c r="N110" s="280" t="str">
        <f t="shared" si="4"/>
        <v>1.09.620.0010.m</v>
      </c>
      <c r="O110" s="280" t="str">
        <f t="shared" si="4"/>
        <v>1.09.620.0011.m</v>
      </c>
      <c r="P110" s="280" t="str">
        <f t="shared" si="4"/>
        <v>1.09.620.0012.m</v>
      </c>
      <c r="Q110" s="280" t="str">
        <f t="shared" si="4"/>
        <v>1.09.620.0103.m</v>
      </c>
      <c r="R110" s="280" t="str">
        <f t="shared" si="4"/>
        <v>1.09.620.0106.m</v>
      </c>
      <c r="S110" s="280" t="str">
        <f t="shared" si="4"/>
        <v>1.09.620.0200.m</v>
      </c>
      <c r="T110" s="280" t="str">
        <f t="shared" si="4"/>
        <v>1.09.620.0300.m</v>
      </c>
      <c r="U110" s="280" t="str">
        <f t="shared" si="4"/>
        <v>1.09.620.0400.m</v>
      </c>
      <c r="V110" s="280" t="str">
        <f t="shared" si="4"/>
        <v>1.09.620.0500.m</v>
      </c>
      <c r="W110" s="280" t="str">
        <f t="shared" si="4"/>
        <v>1.09.620.0600.m</v>
      </c>
      <c r="X110" s="280" t="str">
        <f t="shared" si="4"/>
        <v>1.09.620.0700.m</v>
      </c>
      <c r="Y110" s="280" t="str">
        <f t="shared" si="4"/>
        <v>1.09.620.0800.m</v>
      </c>
      <c r="Z110" s="280" t="str">
        <f t="shared" si="4"/>
        <v>1.09.620.0900.m</v>
      </c>
      <c r="AA110" s="280" t="str">
        <f t="shared" si="4"/>
        <v>1.09.620.1000.m</v>
      </c>
      <c r="AB110" s="280" t="str">
        <f t="shared" si="4"/>
        <v>1.09.620.1100.m</v>
      </c>
      <c r="AC110" s="280" t="str">
        <f t="shared" si="4"/>
        <v>1.09.620.1200.m</v>
      </c>
      <c r="AD110" s="280" t="str">
        <f t="shared" si="4"/>
        <v>1.09.620.1300.m</v>
      </c>
      <c r="AE110" s="280" t="str">
        <f t="shared" si="4"/>
        <v>1.09.620.1400.m</v>
      </c>
      <c r="AF110" s="280" t="str">
        <f t="shared" si="4"/>
        <v>1.09.620.1500.m</v>
      </c>
      <c r="AG110" s="280" t="str">
        <f t="shared" si="4"/>
        <v>1.09.620.1600.m</v>
      </c>
      <c r="AH110" s="280" t="str">
        <f t="shared" si="4"/>
        <v>1.09.620.1700.m</v>
      </c>
    </row>
    <row r="111" spans="1:65" x14ac:dyDescent="0.25">
      <c r="A111" s="727"/>
      <c r="B111" s="727"/>
      <c r="C111" s="727"/>
      <c r="D111" s="459" t="s">
        <v>3186</v>
      </c>
      <c r="E111" s="459" t="s">
        <v>3187</v>
      </c>
      <c r="F111" s="459" t="s">
        <v>3188</v>
      </c>
      <c r="G111" s="459" t="s">
        <v>3189</v>
      </c>
      <c r="H111" s="459" t="s">
        <v>3190</v>
      </c>
      <c r="I111" s="459" t="s">
        <v>3191</v>
      </c>
      <c r="J111" s="459" t="s">
        <v>3192</v>
      </c>
      <c r="K111" s="459" t="s">
        <v>3193</v>
      </c>
      <c r="L111" s="459" t="s">
        <v>3194</v>
      </c>
      <c r="M111" s="459" t="s">
        <v>3195</v>
      </c>
      <c r="N111" s="459" t="s">
        <v>3196</v>
      </c>
      <c r="O111" s="459" t="s">
        <v>3197</v>
      </c>
      <c r="P111" s="459" t="s">
        <v>3198</v>
      </c>
      <c r="Q111" s="278" t="s">
        <v>3199</v>
      </c>
      <c r="R111" s="278" t="s">
        <v>3200</v>
      </c>
      <c r="S111" s="278" t="s">
        <v>3201</v>
      </c>
      <c r="T111" s="278" t="s">
        <v>3202</v>
      </c>
      <c r="U111" s="278" t="s">
        <v>3203</v>
      </c>
      <c r="V111" s="278" t="s">
        <v>3204</v>
      </c>
      <c r="W111" s="278" t="s">
        <v>3205</v>
      </c>
      <c r="X111" s="278" t="s">
        <v>3206</v>
      </c>
      <c r="Y111" s="278" t="s">
        <v>3207</v>
      </c>
      <c r="Z111" s="278" t="s">
        <v>3208</v>
      </c>
      <c r="AA111" s="278" t="s">
        <v>3209</v>
      </c>
      <c r="AB111" s="278" t="s">
        <v>3210</v>
      </c>
      <c r="AC111" s="278" t="s">
        <v>3211</v>
      </c>
      <c r="AD111" s="278" t="s">
        <v>3212</v>
      </c>
      <c r="AE111" s="278" t="s">
        <v>3025</v>
      </c>
      <c r="AF111" s="278" t="s">
        <v>3213</v>
      </c>
      <c r="AG111" s="278" t="s">
        <v>3214</v>
      </c>
      <c r="AH111" s="278" t="s">
        <v>3215</v>
      </c>
    </row>
    <row r="112" spans="1:65" ht="30" x14ac:dyDescent="0.25">
      <c r="A112" s="329" t="s">
        <v>4498</v>
      </c>
      <c r="B112" s="329" t="s">
        <v>242</v>
      </c>
      <c r="C112" s="325">
        <f>ROUND(C79*1.05,0)</f>
        <v>334</v>
      </c>
      <c r="D112" s="262" t="s">
        <v>3396</v>
      </c>
      <c r="E112" s="262" t="s">
        <v>3396</v>
      </c>
      <c r="F112" s="262" t="s">
        <v>3396</v>
      </c>
      <c r="G112" s="262" t="s">
        <v>3396</v>
      </c>
      <c r="H112" s="262" t="s">
        <v>3396</v>
      </c>
      <c r="I112" s="262" t="s">
        <v>3396</v>
      </c>
      <c r="J112" s="262" t="s">
        <v>3396</v>
      </c>
      <c r="K112" s="262" t="s">
        <v>3396</v>
      </c>
      <c r="L112" s="262" t="s">
        <v>3396</v>
      </c>
      <c r="M112" s="262" t="s">
        <v>3396</v>
      </c>
      <c r="N112" s="262" t="s">
        <v>3396</v>
      </c>
      <c r="O112" s="262" t="s">
        <v>3396</v>
      </c>
      <c r="P112" s="262" t="s">
        <v>3396</v>
      </c>
      <c r="Q112" s="262" t="s">
        <v>3396</v>
      </c>
      <c r="R112" s="262" t="s">
        <v>3396</v>
      </c>
      <c r="S112" s="262" t="s">
        <v>3396</v>
      </c>
      <c r="T112" s="262" t="s">
        <v>3396</v>
      </c>
      <c r="U112" s="262" t="s">
        <v>3396</v>
      </c>
      <c r="V112" s="262" t="s">
        <v>3396</v>
      </c>
      <c r="W112" s="262" t="s">
        <v>3396</v>
      </c>
      <c r="X112" s="262" t="s">
        <v>3396</v>
      </c>
      <c r="Y112" s="262" t="s">
        <v>3396</v>
      </c>
      <c r="Z112" s="262" t="s">
        <v>3396</v>
      </c>
      <c r="AA112" s="262" t="s">
        <v>3396</v>
      </c>
      <c r="AB112" s="262" t="s">
        <v>3396</v>
      </c>
      <c r="AC112" s="262" t="s">
        <v>3396</v>
      </c>
      <c r="AD112" s="262" t="s">
        <v>3396</v>
      </c>
      <c r="AE112" s="262" t="s">
        <v>3396</v>
      </c>
      <c r="AF112" s="262" t="s">
        <v>3396</v>
      </c>
      <c r="AG112" s="262" t="s">
        <v>3396</v>
      </c>
      <c r="AH112" s="262" t="s">
        <v>3396</v>
      </c>
    </row>
    <row r="113" spans="1:34" ht="30" x14ac:dyDescent="0.25">
      <c r="A113" s="329" t="s">
        <v>4499</v>
      </c>
      <c r="B113" s="329" t="s">
        <v>232</v>
      </c>
      <c r="C113" s="325">
        <f t="shared" ref="C113:C130" si="5">ROUND(C80*1.05,0)</f>
        <v>489</v>
      </c>
      <c r="D113" s="262"/>
      <c r="E113" s="262"/>
      <c r="F113" s="262"/>
      <c r="G113" s="262" t="s">
        <v>3396</v>
      </c>
      <c r="H113" s="262"/>
      <c r="I113" s="262"/>
      <c r="J113" s="262"/>
      <c r="K113" s="262"/>
      <c r="L113" s="262"/>
      <c r="M113" s="262"/>
      <c r="N113" s="262"/>
      <c r="O113" s="262"/>
      <c r="P113" s="262" t="s">
        <v>3396</v>
      </c>
      <c r="Q113" s="262"/>
      <c r="R113" s="262" t="s">
        <v>3396</v>
      </c>
      <c r="S113" s="262" t="s">
        <v>3396</v>
      </c>
      <c r="T113" s="262" t="s">
        <v>3396</v>
      </c>
      <c r="U113" s="262" t="s">
        <v>3396</v>
      </c>
      <c r="V113" s="262" t="s">
        <v>3396</v>
      </c>
      <c r="W113" s="262" t="s">
        <v>3396</v>
      </c>
      <c r="X113" s="262" t="s">
        <v>3396</v>
      </c>
      <c r="Y113" s="262" t="s">
        <v>3396</v>
      </c>
      <c r="Z113" s="262" t="s">
        <v>3396</v>
      </c>
      <c r="AA113" s="262" t="s">
        <v>3396</v>
      </c>
      <c r="AB113" s="262" t="s">
        <v>3396</v>
      </c>
      <c r="AC113" s="262" t="s">
        <v>3396</v>
      </c>
      <c r="AD113" s="262" t="s">
        <v>3396</v>
      </c>
      <c r="AE113" s="262" t="s">
        <v>3396</v>
      </c>
      <c r="AF113" s="262" t="s">
        <v>3396</v>
      </c>
      <c r="AG113" s="262" t="s">
        <v>3396</v>
      </c>
      <c r="AH113" s="262" t="s">
        <v>3396</v>
      </c>
    </row>
    <row r="114" spans="1:34" ht="30" x14ac:dyDescent="0.25">
      <c r="A114" s="329" t="s">
        <v>4500</v>
      </c>
      <c r="B114" s="329" t="s">
        <v>210</v>
      </c>
      <c r="C114" s="325">
        <f t="shared" si="5"/>
        <v>595</v>
      </c>
      <c r="D114" s="262"/>
      <c r="E114" s="262" t="s">
        <v>3396</v>
      </c>
      <c r="F114" s="262"/>
      <c r="G114" s="262"/>
      <c r="H114" s="262"/>
      <c r="I114" s="262"/>
      <c r="J114" s="262"/>
      <c r="K114" s="262"/>
      <c r="L114" s="262"/>
      <c r="M114" s="262"/>
      <c r="N114" s="262"/>
      <c r="O114" s="262"/>
      <c r="P114" s="262" t="s">
        <v>3396</v>
      </c>
      <c r="Q114" s="262"/>
      <c r="R114" s="262" t="s">
        <v>3396</v>
      </c>
      <c r="S114" s="262" t="s">
        <v>3396</v>
      </c>
      <c r="T114" s="262" t="s">
        <v>3396</v>
      </c>
      <c r="U114" s="262" t="s">
        <v>3396</v>
      </c>
      <c r="V114" s="262" t="s">
        <v>3396</v>
      </c>
      <c r="W114" s="262" t="s">
        <v>3396</v>
      </c>
      <c r="X114" s="262" t="s">
        <v>3396</v>
      </c>
      <c r="Y114" s="262" t="s">
        <v>3396</v>
      </c>
      <c r="Z114" s="262" t="s">
        <v>3396</v>
      </c>
      <c r="AA114" s="262" t="s">
        <v>3396</v>
      </c>
      <c r="AB114" s="262" t="s">
        <v>3396</v>
      </c>
      <c r="AC114" s="262" t="s">
        <v>3396</v>
      </c>
      <c r="AD114" s="262" t="s">
        <v>3396</v>
      </c>
      <c r="AE114" s="262" t="s">
        <v>3396</v>
      </c>
      <c r="AF114" s="262" t="s">
        <v>3396</v>
      </c>
      <c r="AG114" s="262" t="s">
        <v>3396</v>
      </c>
      <c r="AH114" s="262" t="s">
        <v>3396</v>
      </c>
    </row>
    <row r="115" spans="1:34" ht="30" x14ac:dyDescent="0.25">
      <c r="A115" s="329" t="s">
        <v>4501</v>
      </c>
      <c r="B115" s="329" t="s">
        <v>240</v>
      </c>
      <c r="C115" s="325">
        <f t="shared" si="5"/>
        <v>312</v>
      </c>
      <c r="D115" s="262"/>
      <c r="E115" s="262" t="s">
        <v>3396</v>
      </c>
      <c r="F115" s="262"/>
      <c r="G115" s="262"/>
      <c r="H115" s="262"/>
      <c r="I115" s="262"/>
      <c r="J115" s="262"/>
      <c r="K115" s="262"/>
      <c r="L115" s="262"/>
      <c r="M115" s="262"/>
      <c r="N115" s="262"/>
      <c r="O115" s="262"/>
      <c r="P115" s="262" t="s">
        <v>3396</v>
      </c>
      <c r="Q115" s="262"/>
      <c r="R115" s="262"/>
      <c r="S115" s="262" t="s">
        <v>3396</v>
      </c>
      <c r="T115" s="262" t="s">
        <v>3396</v>
      </c>
      <c r="U115" s="262" t="s">
        <v>3396</v>
      </c>
      <c r="V115" s="262" t="s">
        <v>3396</v>
      </c>
      <c r="W115" s="262" t="s">
        <v>3396</v>
      </c>
      <c r="X115" s="262" t="s">
        <v>3396</v>
      </c>
      <c r="Y115" s="262" t="s">
        <v>3396</v>
      </c>
      <c r="Z115" s="262" t="s">
        <v>3396</v>
      </c>
      <c r="AA115" s="262" t="s">
        <v>3396</v>
      </c>
      <c r="AB115" s="262" t="s">
        <v>3396</v>
      </c>
      <c r="AC115" s="262" t="s">
        <v>3396</v>
      </c>
      <c r="AD115" s="262" t="s">
        <v>3396</v>
      </c>
      <c r="AE115" s="262" t="s">
        <v>3396</v>
      </c>
      <c r="AF115" s="262" t="s">
        <v>3396</v>
      </c>
      <c r="AG115" s="262" t="s">
        <v>3396</v>
      </c>
      <c r="AH115" s="262" t="s">
        <v>3396</v>
      </c>
    </row>
    <row r="116" spans="1:34" ht="30" x14ac:dyDescent="0.25">
      <c r="A116" s="329" t="s">
        <v>4502</v>
      </c>
      <c r="B116" s="329" t="s">
        <v>2716</v>
      </c>
      <c r="C116" s="325">
        <f t="shared" si="5"/>
        <v>354</v>
      </c>
      <c r="D116" s="262"/>
      <c r="E116" s="262"/>
      <c r="F116" s="262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 t="s">
        <v>3396</v>
      </c>
      <c r="Q116" s="262"/>
      <c r="R116" s="262"/>
      <c r="S116" s="262" t="s">
        <v>3396</v>
      </c>
      <c r="T116" s="262" t="s">
        <v>3396</v>
      </c>
      <c r="U116" s="262" t="s">
        <v>3396</v>
      </c>
      <c r="V116" s="262" t="s">
        <v>3396</v>
      </c>
      <c r="W116" s="262" t="s">
        <v>3396</v>
      </c>
      <c r="X116" s="262" t="s">
        <v>3396</v>
      </c>
      <c r="Y116" s="262" t="s">
        <v>3396</v>
      </c>
      <c r="Z116" s="262" t="s">
        <v>3396</v>
      </c>
      <c r="AA116" s="262" t="s">
        <v>3396</v>
      </c>
      <c r="AB116" s="262" t="s">
        <v>3396</v>
      </c>
      <c r="AC116" s="262" t="s">
        <v>3396</v>
      </c>
      <c r="AD116" s="262" t="s">
        <v>3396</v>
      </c>
      <c r="AE116" s="262" t="s">
        <v>3396</v>
      </c>
      <c r="AF116" s="262" t="s">
        <v>3396</v>
      </c>
      <c r="AG116" s="262" t="s">
        <v>3396</v>
      </c>
      <c r="AH116" s="262" t="s">
        <v>3396</v>
      </c>
    </row>
    <row r="117" spans="1:34" ht="30" x14ac:dyDescent="0.25">
      <c r="A117" s="329" t="s">
        <v>4503</v>
      </c>
      <c r="B117" s="329" t="s">
        <v>250</v>
      </c>
      <c r="C117" s="325">
        <f t="shared" si="5"/>
        <v>579</v>
      </c>
      <c r="D117" s="262"/>
      <c r="E117" s="262"/>
      <c r="F117" s="262"/>
      <c r="G117" s="262" t="s">
        <v>3396</v>
      </c>
      <c r="H117" s="262"/>
      <c r="I117" s="262"/>
      <c r="J117" s="262"/>
      <c r="K117" s="262"/>
      <c r="L117" s="262"/>
      <c r="M117" s="262"/>
      <c r="N117" s="262"/>
      <c r="O117" s="262"/>
      <c r="P117" s="262" t="s">
        <v>3396</v>
      </c>
      <c r="Q117" s="262"/>
      <c r="R117" s="262"/>
      <c r="S117" s="262" t="s">
        <v>3396</v>
      </c>
      <c r="T117" s="262" t="s">
        <v>3396</v>
      </c>
      <c r="U117" s="262" t="s">
        <v>3396</v>
      </c>
      <c r="V117" s="262" t="s">
        <v>3396</v>
      </c>
      <c r="W117" s="262" t="s">
        <v>3396</v>
      </c>
      <c r="X117" s="262" t="s">
        <v>3396</v>
      </c>
      <c r="Y117" s="262" t="s">
        <v>3396</v>
      </c>
      <c r="Z117" s="262" t="s">
        <v>3396</v>
      </c>
      <c r="AA117" s="262" t="s">
        <v>3396</v>
      </c>
      <c r="AB117" s="262" t="s">
        <v>3396</v>
      </c>
      <c r="AC117" s="262" t="s">
        <v>3396</v>
      </c>
      <c r="AD117" s="262" t="s">
        <v>3396</v>
      </c>
      <c r="AE117" s="262" t="s">
        <v>3396</v>
      </c>
      <c r="AF117" s="262" t="s">
        <v>3396</v>
      </c>
      <c r="AG117" s="262" t="s">
        <v>3396</v>
      </c>
      <c r="AH117" s="262" t="s">
        <v>3396</v>
      </c>
    </row>
    <row r="118" spans="1:34" ht="30" x14ac:dyDescent="0.25">
      <c r="A118" s="329" t="s">
        <v>4504</v>
      </c>
      <c r="B118" s="329" t="s">
        <v>238</v>
      </c>
      <c r="C118" s="325">
        <f t="shared" si="5"/>
        <v>374</v>
      </c>
      <c r="D118" s="262"/>
      <c r="E118" s="262"/>
      <c r="F118" s="262"/>
      <c r="G118" s="262"/>
      <c r="H118" s="262"/>
      <c r="I118" s="262"/>
      <c r="J118" s="262"/>
      <c r="K118" s="262"/>
      <c r="L118" s="262"/>
      <c r="M118" s="262"/>
      <c r="N118" s="262"/>
      <c r="O118" s="262"/>
      <c r="P118" s="262" t="s">
        <v>3396</v>
      </c>
      <c r="Q118" s="262"/>
      <c r="R118" s="262"/>
      <c r="S118" s="262" t="s">
        <v>3396</v>
      </c>
      <c r="T118" s="262" t="s">
        <v>3396</v>
      </c>
      <c r="U118" s="262" t="s">
        <v>3396</v>
      </c>
      <c r="V118" s="262" t="s">
        <v>3396</v>
      </c>
      <c r="W118" s="262" t="s">
        <v>3396</v>
      </c>
      <c r="X118" s="262" t="s">
        <v>3396</v>
      </c>
      <c r="Y118" s="262" t="s">
        <v>3396</v>
      </c>
      <c r="Z118" s="262" t="s">
        <v>3396</v>
      </c>
      <c r="AA118" s="262" t="s">
        <v>3396</v>
      </c>
      <c r="AB118" s="262" t="s">
        <v>3396</v>
      </c>
      <c r="AC118" s="262" t="s">
        <v>3396</v>
      </c>
      <c r="AD118" s="262" t="s">
        <v>3396</v>
      </c>
      <c r="AE118" s="262" t="s">
        <v>3396</v>
      </c>
      <c r="AF118" s="262" t="s">
        <v>3396</v>
      </c>
      <c r="AG118" s="262" t="s">
        <v>3396</v>
      </c>
      <c r="AH118" s="262" t="s">
        <v>3396</v>
      </c>
    </row>
    <row r="119" spans="1:34" ht="30" x14ac:dyDescent="0.25">
      <c r="A119" s="329" t="s">
        <v>4505</v>
      </c>
      <c r="B119" s="329" t="s">
        <v>216</v>
      </c>
      <c r="C119" s="325">
        <f t="shared" si="5"/>
        <v>548</v>
      </c>
      <c r="D119" s="262"/>
      <c r="E119" s="262"/>
      <c r="F119" s="262"/>
      <c r="G119" s="262"/>
      <c r="H119" s="262"/>
      <c r="I119" s="262"/>
      <c r="J119" s="262"/>
      <c r="K119" s="262"/>
      <c r="L119" s="262"/>
      <c r="M119" s="262"/>
      <c r="N119" s="262"/>
      <c r="O119" s="262"/>
      <c r="P119" s="262"/>
      <c r="Q119" s="262"/>
      <c r="R119" s="262"/>
      <c r="S119" s="262"/>
      <c r="T119" s="262"/>
      <c r="U119" s="262"/>
      <c r="V119" s="262"/>
      <c r="W119" s="262" t="s">
        <v>3396</v>
      </c>
      <c r="X119" s="262"/>
      <c r="Y119" s="262"/>
      <c r="Z119" s="262"/>
      <c r="AA119" s="262"/>
      <c r="AB119" s="262"/>
      <c r="AC119" s="262"/>
      <c r="AD119" s="262" t="s">
        <v>3396</v>
      </c>
      <c r="AE119" s="262" t="s">
        <v>3396</v>
      </c>
      <c r="AF119" s="262" t="s">
        <v>3396</v>
      </c>
      <c r="AG119" s="262" t="s">
        <v>3396</v>
      </c>
      <c r="AH119" s="262" t="s">
        <v>3396</v>
      </c>
    </row>
    <row r="120" spans="1:34" ht="45" x14ac:dyDescent="0.25">
      <c r="A120" s="329" t="s">
        <v>4506</v>
      </c>
      <c r="B120" s="329" t="s">
        <v>224</v>
      </c>
      <c r="C120" s="325">
        <f t="shared" si="5"/>
        <v>507</v>
      </c>
      <c r="D120" s="262"/>
      <c r="E120" s="262"/>
      <c r="F120" s="262"/>
      <c r="G120" s="262"/>
      <c r="H120" s="262"/>
      <c r="I120" s="262"/>
      <c r="J120" s="262"/>
      <c r="K120" s="262"/>
      <c r="L120" s="262"/>
      <c r="M120" s="262"/>
      <c r="N120" s="262"/>
      <c r="O120" s="262"/>
      <c r="P120" s="262"/>
      <c r="Q120" s="262"/>
      <c r="R120" s="262"/>
      <c r="S120" s="262"/>
      <c r="T120" s="262"/>
      <c r="U120" s="262"/>
      <c r="V120" s="262"/>
      <c r="W120" s="262" t="s">
        <v>3396</v>
      </c>
      <c r="X120" s="262"/>
      <c r="Y120" s="262"/>
      <c r="Z120" s="262"/>
      <c r="AA120" s="262"/>
      <c r="AB120" s="262"/>
      <c r="AC120" s="262"/>
      <c r="AD120" s="262" t="s">
        <v>3396</v>
      </c>
      <c r="AE120" s="262" t="s">
        <v>3396</v>
      </c>
      <c r="AF120" s="262" t="s">
        <v>3396</v>
      </c>
      <c r="AG120" s="262" t="s">
        <v>3396</v>
      </c>
      <c r="AH120" s="262" t="s">
        <v>3396</v>
      </c>
    </row>
    <row r="121" spans="1:34" ht="30" x14ac:dyDescent="0.25">
      <c r="A121" s="329" t="s">
        <v>4507</v>
      </c>
      <c r="B121" s="329" t="s">
        <v>226</v>
      </c>
      <c r="C121" s="325">
        <f t="shared" si="5"/>
        <v>423</v>
      </c>
      <c r="D121" s="262"/>
      <c r="E121" s="262"/>
      <c r="F121" s="262"/>
      <c r="G121" s="262"/>
      <c r="H121" s="262"/>
      <c r="I121" s="262"/>
      <c r="J121" s="262"/>
      <c r="K121" s="262"/>
      <c r="L121" s="262"/>
      <c r="M121" s="262"/>
      <c r="N121" s="262"/>
      <c r="O121" s="262"/>
      <c r="P121" s="262" t="s">
        <v>3396</v>
      </c>
      <c r="Q121" s="262"/>
      <c r="R121" s="262"/>
      <c r="S121" s="262"/>
      <c r="T121" s="262" t="s">
        <v>3396</v>
      </c>
      <c r="U121" s="262"/>
      <c r="V121" s="262" t="s">
        <v>3396</v>
      </c>
      <c r="W121" s="262" t="s">
        <v>3396</v>
      </c>
      <c r="X121" s="262" t="s">
        <v>3396</v>
      </c>
      <c r="Y121" s="262" t="s">
        <v>3396</v>
      </c>
      <c r="Z121" s="262" t="s">
        <v>3396</v>
      </c>
      <c r="AA121" s="262" t="s">
        <v>3396</v>
      </c>
      <c r="AB121" s="262" t="s">
        <v>3396</v>
      </c>
      <c r="AC121" s="262" t="s">
        <v>3396</v>
      </c>
      <c r="AD121" s="262" t="s">
        <v>3396</v>
      </c>
      <c r="AE121" s="262" t="s">
        <v>3396</v>
      </c>
      <c r="AF121" s="262" t="s">
        <v>3396</v>
      </c>
      <c r="AG121" s="262" t="s">
        <v>3396</v>
      </c>
      <c r="AH121" s="262"/>
    </row>
    <row r="122" spans="1:34" ht="30" x14ac:dyDescent="0.25">
      <c r="A122" s="329" t="s">
        <v>4508</v>
      </c>
      <c r="B122" s="329" t="s">
        <v>3868</v>
      </c>
      <c r="C122" s="325">
        <f t="shared" si="5"/>
        <v>566</v>
      </c>
      <c r="D122" s="262" t="s">
        <v>3396</v>
      </c>
      <c r="E122" s="262"/>
      <c r="F122" s="262"/>
      <c r="G122" s="262"/>
      <c r="H122" s="262"/>
      <c r="I122" s="262"/>
      <c r="J122" s="262"/>
      <c r="K122" s="262"/>
      <c r="L122" s="262"/>
      <c r="M122" s="262"/>
      <c r="N122" s="262"/>
      <c r="O122" s="262"/>
      <c r="P122" s="262"/>
      <c r="Q122" s="262"/>
      <c r="R122" s="262"/>
      <c r="S122" s="262"/>
      <c r="T122" s="262"/>
      <c r="U122" s="262"/>
      <c r="V122" s="262"/>
      <c r="W122" s="262"/>
      <c r="X122" s="262"/>
      <c r="Y122" s="262"/>
      <c r="Z122" s="262"/>
      <c r="AA122" s="262"/>
      <c r="AB122" s="262"/>
      <c r="AC122" s="262"/>
      <c r="AD122" s="262"/>
      <c r="AE122" s="262"/>
      <c r="AF122" s="262"/>
      <c r="AG122" s="262"/>
      <c r="AH122" s="262"/>
    </row>
    <row r="123" spans="1:34" ht="30" x14ac:dyDescent="0.25">
      <c r="A123" s="329" t="s">
        <v>4509</v>
      </c>
      <c r="B123" s="329" t="s">
        <v>1552</v>
      </c>
      <c r="C123" s="325">
        <f t="shared" si="5"/>
        <v>908</v>
      </c>
      <c r="D123" s="262"/>
      <c r="E123" s="262" t="s">
        <v>3396</v>
      </c>
      <c r="F123" s="262"/>
      <c r="G123" s="262"/>
      <c r="H123" s="262"/>
      <c r="I123" s="262"/>
      <c r="J123" s="262"/>
      <c r="K123" s="262"/>
      <c r="L123" s="262"/>
      <c r="M123" s="262"/>
      <c r="N123" s="262"/>
      <c r="O123" s="262"/>
      <c r="P123" s="262" t="s">
        <v>3396</v>
      </c>
      <c r="Q123" s="262"/>
      <c r="R123" s="262"/>
      <c r="S123" s="262" t="s">
        <v>3396</v>
      </c>
      <c r="T123" s="262" t="s">
        <v>3396</v>
      </c>
      <c r="U123" s="262" t="s">
        <v>3396</v>
      </c>
      <c r="V123" s="262" t="s">
        <v>3396</v>
      </c>
      <c r="W123" s="262" t="s">
        <v>3396</v>
      </c>
      <c r="X123" s="262" t="s">
        <v>3396</v>
      </c>
      <c r="Y123" s="262" t="s">
        <v>3396</v>
      </c>
      <c r="Z123" s="262" t="s">
        <v>3396</v>
      </c>
      <c r="AA123" s="262" t="s">
        <v>3396</v>
      </c>
      <c r="AB123" s="262" t="s">
        <v>3396</v>
      </c>
      <c r="AC123" s="262" t="s">
        <v>3396</v>
      </c>
      <c r="AD123" s="262" t="s">
        <v>3396</v>
      </c>
      <c r="AE123" s="262" t="s">
        <v>3396</v>
      </c>
      <c r="AF123" s="262" t="s">
        <v>3396</v>
      </c>
      <c r="AG123" s="262" t="s">
        <v>3396</v>
      </c>
      <c r="AH123" s="262" t="s">
        <v>3396</v>
      </c>
    </row>
    <row r="124" spans="1:34" x14ac:dyDescent="0.25">
      <c r="A124" s="329" t="s">
        <v>4496</v>
      </c>
      <c r="B124" s="329" t="s">
        <v>2029</v>
      </c>
      <c r="C124" s="325">
        <f t="shared" si="5"/>
        <v>819</v>
      </c>
      <c r="D124" s="262"/>
      <c r="E124" s="262" t="s">
        <v>3396</v>
      </c>
      <c r="F124" s="262"/>
      <c r="G124" s="262"/>
      <c r="H124" s="262"/>
      <c r="I124" s="262"/>
      <c r="J124" s="262"/>
      <c r="K124" s="262"/>
      <c r="L124" s="262"/>
      <c r="M124" s="262"/>
      <c r="N124" s="262"/>
      <c r="O124" s="262"/>
      <c r="P124" s="262" t="s">
        <v>3396</v>
      </c>
      <c r="Q124" s="262"/>
      <c r="R124" s="262"/>
      <c r="S124" s="262"/>
      <c r="T124" s="262" t="s">
        <v>3396</v>
      </c>
      <c r="U124" s="262" t="s">
        <v>3396</v>
      </c>
      <c r="V124" s="262"/>
      <c r="W124" s="262" t="s">
        <v>3396</v>
      </c>
      <c r="X124" s="262"/>
      <c r="Y124" s="262"/>
      <c r="Z124" s="262"/>
      <c r="AA124" s="262"/>
      <c r="AB124" s="262"/>
      <c r="AC124" s="262"/>
      <c r="AD124" s="262" t="s">
        <v>3396</v>
      </c>
      <c r="AE124" s="262"/>
      <c r="AF124" s="262" t="s">
        <v>3396</v>
      </c>
      <c r="AG124" s="262"/>
      <c r="AH124" s="262" t="s">
        <v>3396</v>
      </c>
    </row>
    <row r="125" spans="1:34" ht="30" x14ac:dyDescent="0.25">
      <c r="A125" s="329" t="s">
        <v>4497</v>
      </c>
      <c r="B125" s="329" t="s">
        <v>3869</v>
      </c>
      <c r="C125" s="325">
        <f t="shared" si="5"/>
        <v>819</v>
      </c>
      <c r="D125" s="262"/>
      <c r="E125" s="262" t="s">
        <v>3396</v>
      </c>
      <c r="F125" s="262"/>
      <c r="G125" s="262"/>
      <c r="H125" s="262"/>
      <c r="I125" s="262"/>
      <c r="J125" s="262"/>
      <c r="K125" s="262"/>
      <c r="L125" s="262"/>
      <c r="M125" s="262"/>
      <c r="N125" s="262"/>
      <c r="O125" s="262"/>
      <c r="P125" s="262"/>
      <c r="Q125" s="262"/>
      <c r="R125" s="262"/>
      <c r="S125" s="262"/>
      <c r="T125" s="262"/>
      <c r="U125" s="262"/>
      <c r="V125" s="262"/>
      <c r="W125" s="262"/>
      <c r="X125" s="262"/>
      <c r="Y125" s="262"/>
      <c r="Z125" s="262"/>
      <c r="AA125" s="262"/>
      <c r="AB125" s="262"/>
      <c r="AC125" s="262"/>
      <c r="AD125" s="262"/>
      <c r="AE125" s="262"/>
      <c r="AF125" s="262"/>
      <c r="AG125" s="262"/>
      <c r="AH125" s="262"/>
    </row>
    <row r="126" spans="1:34" ht="30" x14ac:dyDescent="0.25">
      <c r="A126" s="329" t="s">
        <v>4516</v>
      </c>
      <c r="B126" s="329" t="s">
        <v>4331</v>
      </c>
      <c r="C126" s="325">
        <f t="shared" si="5"/>
        <v>1557</v>
      </c>
      <c r="D126" s="262"/>
      <c r="E126" s="262"/>
      <c r="F126" s="262"/>
      <c r="G126" s="262"/>
      <c r="H126" s="262"/>
      <c r="I126" s="262"/>
      <c r="J126" s="262"/>
      <c r="K126" s="262"/>
      <c r="L126" s="262"/>
      <c r="M126" s="262"/>
      <c r="N126" s="262"/>
      <c r="O126" s="262"/>
      <c r="P126" s="262"/>
      <c r="Q126" s="262"/>
      <c r="R126" s="262"/>
      <c r="S126" s="262"/>
      <c r="T126" s="262"/>
      <c r="U126" s="262"/>
      <c r="V126" s="262"/>
      <c r="W126" s="262" t="s">
        <v>3396</v>
      </c>
      <c r="X126" s="262"/>
      <c r="Y126" s="262"/>
      <c r="Z126" s="262"/>
      <c r="AA126" s="262"/>
      <c r="AB126" s="262"/>
      <c r="AC126" s="262"/>
      <c r="AD126" s="262" t="s">
        <v>3396</v>
      </c>
      <c r="AE126" s="262"/>
      <c r="AF126" s="262"/>
      <c r="AG126" s="262"/>
      <c r="AH126" s="262" t="s">
        <v>3396</v>
      </c>
    </row>
    <row r="127" spans="1:34" ht="30" x14ac:dyDescent="0.25">
      <c r="A127" s="329" t="s">
        <v>4515</v>
      </c>
      <c r="B127" s="329" t="s">
        <v>3089</v>
      </c>
      <c r="C127" s="325">
        <f t="shared" si="5"/>
        <v>1557</v>
      </c>
      <c r="D127" s="262"/>
      <c r="E127" s="262"/>
      <c r="F127" s="262"/>
      <c r="G127" s="262"/>
      <c r="H127" s="262"/>
      <c r="I127" s="262"/>
      <c r="J127" s="262"/>
      <c r="K127" s="262"/>
      <c r="L127" s="262"/>
      <c r="M127" s="262"/>
      <c r="N127" s="262"/>
      <c r="O127" s="262"/>
      <c r="P127" s="262"/>
      <c r="Q127" s="262"/>
      <c r="R127" s="262"/>
      <c r="S127" s="262"/>
      <c r="T127" s="262"/>
      <c r="U127" s="262"/>
      <c r="V127" s="262"/>
      <c r="W127" s="262" t="s">
        <v>3396</v>
      </c>
      <c r="X127" s="262"/>
      <c r="Y127" s="262"/>
      <c r="Z127" s="262"/>
      <c r="AA127" s="262"/>
      <c r="AB127" s="262"/>
      <c r="AC127" s="262"/>
      <c r="AD127" s="262" t="s">
        <v>3396</v>
      </c>
      <c r="AE127" s="262"/>
      <c r="AF127" s="262"/>
      <c r="AG127" s="262"/>
      <c r="AH127" s="262" t="s">
        <v>3396</v>
      </c>
    </row>
    <row r="128" spans="1:34" ht="30" x14ac:dyDescent="0.25">
      <c r="A128" s="329" t="s">
        <v>4517</v>
      </c>
      <c r="B128" s="329" t="s">
        <v>4332</v>
      </c>
      <c r="C128" s="325">
        <f t="shared" si="5"/>
        <v>648</v>
      </c>
      <c r="D128" s="262"/>
      <c r="E128" s="262"/>
      <c r="F128" s="262"/>
      <c r="G128" s="262"/>
      <c r="H128" s="262"/>
      <c r="I128" s="262"/>
      <c r="J128" s="262"/>
      <c r="K128" s="262"/>
      <c r="L128" s="262"/>
      <c r="M128" s="262"/>
      <c r="N128" s="262"/>
      <c r="O128" s="262"/>
      <c r="P128" s="262"/>
      <c r="Q128" s="262"/>
      <c r="R128" s="262"/>
      <c r="S128" s="262"/>
      <c r="T128" s="262"/>
      <c r="U128" s="262"/>
      <c r="V128" s="262"/>
      <c r="W128" s="262" t="s">
        <v>3396</v>
      </c>
      <c r="X128" s="262"/>
      <c r="Y128" s="262"/>
      <c r="Z128" s="262"/>
      <c r="AA128" s="262" t="s">
        <v>3396</v>
      </c>
      <c r="AB128" s="262"/>
      <c r="AC128" s="262"/>
      <c r="AD128" s="262" t="s">
        <v>3396</v>
      </c>
      <c r="AE128" s="262"/>
      <c r="AF128" s="262"/>
      <c r="AG128" s="262"/>
      <c r="AH128" s="262" t="s">
        <v>3396</v>
      </c>
    </row>
    <row r="129" spans="1:34" x14ac:dyDescent="0.25">
      <c r="A129" s="329" t="s">
        <v>4510</v>
      </c>
      <c r="B129" s="329" t="s">
        <v>3870</v>
      </c>
      <c r="C129" s="325">
        <f t="shared" si="5"/>
        <v>1277</v>
      </c>
      <c r="D129" s="262"/>
      <c r="E129" s="262" t="s">
        <v>3396</v>
      </c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  <c r="P129" s="262" t="s">
        <v>3396</v>
      </c>
      <c r="Q129" s="262"/>
      <c r="R129" s="262"/>
      <c r="S129" s="262"/>
      <c r="T129" s="262"/>
      <c r="U129" s="262"/>
      <c r="V129" s="262"/>
      <c r="W129" s="262" t="s">
        <v>3396</v>
      </c>
      <c r="X129" s="262"/>
      <c r="Y129" s="262"/>
      <c r="Z129" s="262"/>
      <c r="AA129" s="262" t="s">
        <v>3396</v>
      </c>
      <c r="AB129" s="262"/>
      <c r="AC129" s="262"/>
      <c r="AD129" s="262"/>
      <c r="AE129" s="262"/>
      <c r="AF129" s="262"/>
      <c r="AG129" s="262"/>
      <c r="AH129" s="262" t="s">
        <v>3396</v>
      </c>
    </row>
    <row r="130" spans="1:34" x14ac:dyDescent="0.25">
      <c r="A130" s="329" t="s">
        <v>4511</v>
      </c>
      <c r="B130" s="329" t="s">
        <v>2034</v>
      </c>
      <c r="C130" s="325">
        <f t="shared" si="5"/>
        <v>819</v>
      </c>
      <c r="D130" s="262"/>
      <c r="E130" s="262" t="s">
        <v>3396</v>
      </c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  <c r="P130" s="262"/>
      <c r="Q130" s="262"/>
      <c r="R130" s="262"/>
      <c r="S130" s="262"/>
      <c r="T130" s="262"/>
      <c r="U130" s="262"/>
      <c r="V130" s="262"/>
      <c r="W130" s="262"/>
      <c r="X130" s="262"/>
      <c r="Y130" s="262"/>
      <c r="Z130" s="262"/>
      <c r="AA130" s="262"/>
      <c r="AB130" s="262"/>
      <c r="AC130" s="262"/>
      <c r="AD130" s="262"/>
      <c r="AE130" s="262"/>
      <c r="AF130" s="262"/>
      <c r="AG130" s="262"/>
      <c r="AH130" s="262"/>
    </row>
    <row r="131" spans="1:34" x14ac:dyDescent="0.25">
      <c r="A131" s="329" t="s">
        <v>4488</v>
      </c>
      <c r="B131" s="329" t="s">
        <v>3871</v>
      </c>
      <c r="C131" s="325">
        <v>62</v>
      </c>
      <c r="D131" s="262"/>
      <c r="E131" s="262" t="s">
        <v>3396</v>
      </c>
      <c r="F131" s="262"/>
      <c r="G131" s="262" t="s">
        <v>3396</v>
      </c>
      <c r="H131" s="262"/>
      <c r="I131" s="262"/>
      <c r="J131" s="262"/>
      <c r="K131" s="262"/>
      <c r="L131" s="262"/>
      <c r="M131" s="262"/>
      <c r="N131" s="262"/>
      <c r="O131" s="262"/>
      <c r="P131" s="262" t="s">
        <v>3396</v>
      </c>
      <c r="Q131" s="262"/>
      <c r="R131" s="262"/>
      <c r="S131" s="262" t="s">
        <v>3396</v>
      </c>
      <c r="T131" s="262" t="s">
        <v>3396</v>
      </c>
      <c r="U131" s="262" t="s">
        <v>3396</v>
      </c>
      <c r="V131" s="262" t="s">
        <v>3396</v>
      </c>
      <c r="W131" s="262" t="s">
        <v>3396</v>
      </c>
      <c r="X131" s="262" t="s">
        <v>3396</v>
      </c>
      <c r="Y131" s="262" t="s">
        <v>3396</v>
      </c>
      <c r="Z131" s="262" t="s">
        <v>3396</v>
      </c>
      <c r="AA131" s="262" t="s">
        <v>3396</v>
      </c>
      <c r="AB131" s="262" t="s">
        <v>3396</v>
      </c>
      <c r="AC131" s="262" t="s">
        <v>3396</v>
      </c>
      <c r="AD131" s="262" t="s">
        <v>3396</v>
      </c>
      <c r="AE131" s="262" t="s">
        <v>3396</v>
      </c>
      <c r="AF131" s="262" t="s">
        <v>3396</v>
      </c>
      <c r="AG131" s="262" t="s">
        <v>3396</v>
      </c>
      <c r="AH131" s="262" t="s">
        <v>3396</v>
      </c>
    </row>
    <row r="132" spans="1:34" x14ac:dyDescent="0.25">
      <c r="A132" s="329" t="s">
        <v>4512</v>
      </c>
      <c r="B132" s="329" t="s">
        <v>3872</v>
      </c>
      <c r="C132" s="325">
        <v>89</v>
      </c>
      <c r="D132" s="262"/>
      <c r="E132" s="262" t="s">
        <v>3396</v>
      </c>
      <c r="F132" s="262"/>
      <c r="G132" s="262" t="s">
        <v>3396</v>
      </c>
      <c r="H132" s="262"/>
      <c r="I132" s="262"/>
      <c r="J132" s="262"/>
      <c r="K132" s="262"/>
      <c r="L132" s="262"/>
      <c r="M132" s="262"/>
      <c r="N132" s="262"/>
      <c r="O132" s="262"/>
      <c r="P132" s="262" t="s">
        <v>3396</v>
      </c>
      <c r="Q132" s="262"/>
      <c r="R132" s="262"/>
      <c r="S132" s="262" t="s">
        <v>3396</v>
      </c>
      <c r="T132" s="262" t="s">
        <v>3396</v>
      </c>
      <c r="U132" s="262" t="s">
        <v>3396</v>
      </c>
      <c r="V132" s="262" t="s">
        <v>3396</v>
      </c>
      <c r="W132" s="262" t="s">
        <v>3396</v>
      </c>
      <c r="X132" s="262" t="s">
        <v>3396</v>
      </c>
      <c r="Y132" s="262" t="s">
        <v>3396</v>
      </c>
      <c r="Z132" s="262" t="s">
        <v>3396</v>
      </c>
      <c r="AA132" s="262" t="s">
        <v>3396</v>
      </c>
      <c r="AB132" s="262" t="s">
        <v>3396</v>
      </c>
      <c r="AC132" s="262" t="s">
        <v>3396</v>
      </c>
      <c r="AD132" s="262" t="s">
        <v>3396</v>
      </c>
      <c r="AE132" s="262" t="s">
        <v>3396</v>
      </c>
      <c r="AF132" s="262" t="s">
        <v>3396</v>
      </c>
      <c r="AG132" s="262" t="s">
        <v>3396</v>
      </c>
      <c r="AH132" s="262" t="s">
        <v>3396</v>
      </c>
    </row>
    <row r="133" spans="1:34" x14ac:dyDescent="0.25">
      <c r="A133" s="329" t="s">
        <v>4481</v>
      </c>
      <c r="B133" s="329" t="s">
        <v>1683</v>
      </c>
      <c r="C133" s="325">
        <f t="shared" ref="C133" si="6">ROUND(C100*1.05,0)</f>
        <v>258</v>
      </c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  <c r="P133" s="262" t="s">
        <v>3396</v>
      </c>
      <c r="Q133" s="262"/>
      <c r="R133" s="262"/>
      <c r="S133" s="262" t="s">
        <v>3396</v>
      </c>
      <c r="T133" s="262" t="s">
        <v>3396</v>
      </c>
      <c r="U133" s="262" t="s">
        <v>3396</v>
      </c>
      <c r="V133" s="262" t="s">
        <v>3396</v>
      </c>
      <c r="W133" s="262" t="s">
        <v>3396</v>
      </c>
      <c r="X133" s="262" t="s">
        <v>3396</v>
      </c>
      <c r="Y133" s="262" t="s">
        <v>3396</v>
      </c>
      <c r="Z133" s="262" t="s">
        <v>3396</v>
      </c>
      <c r="AA133" s="262" t="s">
        <v>3396</v>
      </c>
      <c r="AB133" s="262" t="s">
        <v>3396</v>
      </c>
      <c r="AC133" s="262" t="s">
        <v>3396</v>
      </c>
      <c r="AD133" s="262" t="s">
        <v>3396</v>
      </c>
      <c r="AE133" s="262" t="s">
        <v>3396</v>
      </c>
      <c r="AF133" s="262" t="s">
        <v>3396</v>
      </c>
      <c r="AG133" s="262" t="s">
        <v>3396</v>
      </c>
      <c r="AH133" s="262" t="s">
        <v>3396</v>
      </c>
    </row>
    <row r="134" spans="1:34" ht="45" x14ac:dyDescent="0.25">
      <c r="A134" s="329" t="s">
        <v>4474</v>
      </c>
      <c r="B134" s="329" t="s">
        <v>3873</v>
      </c>
      <c r="C134" s="325">
        <v>24</v>
      </c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  <c r="P134" s="262"/>
      <c r="Q134" s="262"/>
      <c r="R134" s="262"/>
      <c r="S134" s="262"/>
      <c r="T134" s="262"/>
      <c r="U134" s="262"/>
      <c r="V134" s="262"/>
      <c r="W134" s="262" t="s">
        <v>3396</v>
      </c>
      <c r="X134" s="262"/>
      <c r="Y134" s="262"/>
      <c r="Z134" s="262"/>
      <c r="AA134" s="262" t="s">
        <v>3396</v>
      </c>
      <c r="AB134" s="262"/>
      <c r="AC134" s="262"/>
      <c r="AD134" s="262"/>
      <c r="AE134" s="262"/>
      <c r="AF134" s="262"/>
      <c r="AG134" s="262"/>
      <c r="AH134" s="262"/>
    </row>
    <row r="135" spans="1:34" ht="30" x14ac:dyDescent="0.25">
      <c r="A135" s="329" t="s">
        <v>4478</v>
      </c>
      <c r="B135" s="329" t="s">
        <v>4333</v>
      </c>
      <c r="C135" s="325">
        <f t="shared" ref="C135:C138" si="7">ROUND(C102*1.05,0)</f>
        <v>258</v>
      </c>
      <c r="D135" s="262"/>
      <c r="E135" s="262"/>
      <c r="F135" s="262"/>
      <c r="G135" s="262"/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/>
      <c r="S135" s="262"/>
      <c r="T135" s="262"/>
      <c r="U135" s="262"/>
      <c r="V135" s="262"/>
      <c r="W135" s="262"/>
      <c r="X135" s="262"/>
      <c r="Y135" s="262"/>
      <c r="Z135" s="262"/>
      <c r="AA135" s="262"/>
      <c r="AB135" s="262"/>
      <c r="AC135" s="262"/>
      <c r="AD135" s="262"/>
      <c r="AE135" s="262"/>
      <c r="AF135" s="262" t="s">
        <v>3396</v>
      </c>
      <c r="AG135" s="262" t="s">
        <v>3396</v>
      </c>
      <c r="AH135" s="262" t="s">
        <v>3396</v>
      </c>
    </row>
    <row r="136" spans="1:34" ht="30" x14ac:dyDescent="0.25">
      <c r="A136" s="329" t="s">
        <v>4479</v>
      </c>
      <c r="B136" s="329" t="s">
        <v>3851</v>
      </c>
      <c r="C136" s="325">
        <f t="shared" si="7"/>
        <v>218</v>
      </c>
      <c r="D136" s="262"/>
      <c r="E136" s="262"/>
      <c r="F136" s="262"/>
      <c r="G136" s="262"/>
      <c r="H136" s="262"/>
      <c r="I136" s="262"/>
      <c r="J136" s="262"/>
      <c r="K136" s="262"/>
      <c r="L136" s="262"/>
      <c r="M136" s="262"/>
      <c r="N136" s="262"/>
      <c r="O136" s="262"/>
      <c r="P136" s="262"/>
      <c r="Q136" s="262"/>
      <c r="R136" s="262"/>
      <c r="S136" s="262"/>
      <c r="T136" s="262"/>
      <c r="U136" s="262"/>
      <c r="V136" s="262"/>
      <c r="W136" s="262"/>
      <c r="X136" s="262"/>
      <c r="Y136" s="262"/>
      <c r="Z136" s="262"/>
      <c r="AA136" s="262"/>
      <c r="AB136" s="262"/>
      <c r="AC136" s="262"/>
      <c r="AD136" s="262"/>
      <c r="AE136" s="262"/>
      <c r="AF136" s="262" t="s">
        <v>3396</v>
      </c>
      <c r="AG136" s="262" t="s">
        <v>3396</v>
      </c>
      <c r="AH136" s="262" t="s">
        <v>3396</v>
      </c>
    </row>
    <row r="137" spans="1:34" ht="30" x14ac:dyDescent="0.25">
      <c r="A137" s="329" t="s">
        <v>4513</v>
      </c>
      <c r="B137" s="329" t="s">
        <v>1049</v>
      </c>
      <c r="C137" s="325">
        <f t="shared" si="7"/>
        <v>977</v>
      </c>
      <c r="D137" s="262"/>
      <c r="E137" s="262"/>
      <c r="F137" s="262"/>
      <c r="G137" s="262"/>
      <c r="H137" s="262"/>
      <c r="I137" s="262"/>
      <c r="J137" s="262"/>
      <c r="K137" s="262"/>
      <c r="L137" s="262"/>
      <c r="M137" s="262"/>
      <c r="N137" s="262"/>
      <c r="O137" s="262"/>
      <c r="P137" s="262" t="s">
        <v>3396</v>
      </c>
      <c r="Q137" s="262"/>
      <c r="R137" s="262"/>
      <c r="S137" s="262"/>
      <c r="T137" s="262"/>
      <c r="U137" s="262"/>
      <c r="V137" s="262"/>
      <c r="W137" s="262" t="s">
        <v>3396</v>
      </c>
      <c r="X137" s="262"/>
      <c r="Y137" s="262"/>
      <c r="Z137" s="262"/>
      <c r="AA137" s="262"/>
      <c r="AB137" s="262"/>
      <c r="AC137" s="262"/>
      <c r="AD137" s="262"/>
      <c r="AE137" s="262"/>
      <c r="AF137" s="262"/>
      <c r="AG137" s="262"/>
      <c r="AH137" s="262"/>
    </row>
    <row r="138" spans="1:34" x14ac:dyDescent="0.25">
      <c r="A138" s="329" t="s">
        <v>4514</v>
      </c>
      <c r="B138" s="329" t="s">
        <v>3874</v>
      </c>
      <c r="C138" s="325">
        <f t="shared" si="7"/>
        <v>550</v>
      </c>
      <c r="D138" s="262"/>
      <c r="E138" s="262" t="s">
        <v>3396</v>
      </c>
      <c r="F138" s="262"/>
      <c r="G138" s="262"/>
      <c r="H138" s="262"/>
      <c r="I138" s="262"/>
      <c r="J138" s="262"/>
      <c r="K138" s="262"/>
      <c r="L138" s="262"/>
      <c r="M138" s="262"/>
      <c r="N138" s="262"/>
      <c r="O138" s="262"/>
      <c r="P138" s="262" t="s">
        <v>3396</v>
      </c>
      <c r="Q138" s="262"/>
      <c r="R138" s="262"/>
      <c r="S138" s="262"/>
      <c r="T138" s="262"/>
      <c r="U138" s="262"/>
      <c r="V138" s="262"/>
      <c r="W138" s="262"/>
      <c r="X138" s="262"/>
      <c r="Y138" s="262"/>
      <c r="Z138" s="262"/>
      <c r="AA138" s="262"/>
      <c r="AB138" s="262"/>
      <c r="AC138" s="262"/>
      <c r="AD138" s="262"/>
      <c r="AE138" s="262"/>
      <c r="AF138" s="262"/>
      <c r="AG138" s="262"/>
      <c r="AH138" s="262"/>
    </row>
    <row r="140" spans="1:34" x14ac:dyDescent="0.25">
      <c r="A140" s="147" t="s">
        <v>3865</v>
      </c>
    </row>
  </sheetData>
  <mergeCells count="17">
    <mergeCell ref="A7:AH7"/>
    <mergeCell ref="A42:AH42"/>
    <mergeCell ref="A44:A45"/>
    <mergeCell ref="B44:B45"/>
    <mergeCell ref="C44:C45"/>
    <mergeCell ref="A9:AH9"/>
    <mergeCell ref="A110:A111"/>
    <mergeCell ref="B110:B111"/>
    <mergeCell ref="C110:C111"/>
    <mergeCell ref="A11:A12"/>
    <mergeCell ref="B11:B12"/>
    <mergeCell ref="C11:C12"/>
    <mergeCell ref="A75:AH75"/>
    <mergeCell ref="A77:A78"/>
    <mergeCell ref="B77:B78"/>
    <mergeCell ref="C77:C78"/>
    <mergeCell ref="A108:AH108"/>
  </mergeCells>
  <conditionalFormatting sqref="A1">
    <cfRule type="duplicateValues" dxfId="7" priority="145"/>
  </conditionalFormatting>
  <conditionalFormatting sqref="A2">
    <cfRule type="duplicateValues" dxfId="6" priority="14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00"/>
  <sheetViews>
    <sheetView zoomScale="70" zoomScaleNormal="70" workbookViewId="0">
      <selection activeCell="H21" sqref="H21"/>
    </sheetView>
  </sheetViews>
  <sheetFormatPr defaultRowHeight="15" x14ac:dyDescent="0.25"/>
  <cols>
    <col min="1" max="1" width="9.140625" style="73"/>
    <col min="2" max="2" width="9.5703125" style="73" customWidth="1"/>
    <col min="3" max="3" width="68.85546875" style="73" customWidth="1"/>
    <col min="4" max="4" width="17.42578125" style="73" customWidth="1"/>
    <col min="5" max="5" width="22.85546875" style="73" customWidth="1"/>
    <col min="6" max="8" width="17.28515625" style="73" customWidth="1"/>
    <col min="9" max="9" width="17.85546875" style="74" customWidth="1"/>
    <col min="10" max="10" width="18.42578125" style="73" customWidth="1"/>
    <col min="11" max="11" width="18.28515625" style="73" customWidth="1"/>
    <col min="12" max="12" width="14.85546875" style="73" bestFit="1" customWidth="1"/>
    <col min="13" max="14" width="9.140625" style="73"/>
    <col min="15" max="15" width="13.85546875" style="73" customWidth="1"/>
    <col min="16" max="16384" width="9.140625" style="73"/>
  </cols>
  <sheetData>
    <row r="1" spans="1:10" x14ac:dyDescent="0.25">
      <c r="A1" s="70" t="s">
        <v>3693</v>
      </c>
      <c r="B1" s="71"/>
      <c r="C1" s="71"/>
      <c r="D1" s="72"/>
    </row>
    <row r="2" spans="1:10" x14ac:dyDescent="0.25">
      <c r="A2" s="75" t="s">
        <v>4388</v>
      </c>
      <c r="B2" s="71"/>
      <c r="C2" s="71"/>
      <c r="D2" s="72"/>
    </row>
    <row r="3" spans="1:10" s="71" customFormat="1" x14ac:dyDescent="0.25">
      <c r="A3" s="70"/>
      <c r="C3" s="72"/>
      <c r="D3" s="72"/>
      <c r="E3" s="76"/>
      <c r="F3" s="76"/>
      <c r="G3" s="76"/>
      <c r="H3" s="76"/>
      <c r="I3" s="447"/>
    </row>
    <row r="4" spans="1:10" ht="15.75" x14ac:dyDescent="0.25">
      <c r="D4" s="77"/>
      <c r="J4" s="78" t="s">
        <v>29</v>
      </c>
    </row>
    <row r="5" spans="1:10" x14ac:dyDescent="0.25">
      <c r="D5" s="79"/>
      <c r="J5" s="77" t="s">
        <v>1</v>
      </c>
    </row>
    <row r="6" spans="1:10" x14ac:dyDescent="0.25">
      <c r="J6" s="80" t="s">
        <v>4389</v>
      </c>
    </row>
    <row r="7" spans="1:10" x14ac:dyDescent="0.25">
      <c r="I7" s="79"/>
    </row>
    <row r="8" spans="1:10" s="71" customFormat="1" ht="34.15" customHeight="1" x14ac:dyDescent="0.25">
      <c r="A8" s="568" t="s">
        <v>30</v>
      </c>
      <c r="B8" s="568"/>
      <c r="C8" s="568"/>
      <c r="D8" s="568"/>
      <c r="E8" s="73"/>
      <c r="F8" s="73"/>
      <c r="G8" s="73"/>
      <c r="H8" s="73"/>
      <c r="I8" s="73"/>
    </row>
    <row r="9" spans="1:10" s="71" customFormat="1" ht="15.75" x14ac:dyDescent="0.25">
      <c r="A9" s="448"/>
      <c r="B9" s="448"/>
      <c r="C9" s="448"/>
      <c r="D9" s="448"/>
      <c r="E9" s="73"/>
      <c r="F9" s="73"/>
      <c r="G9" s="73"/>
      <c r="H9" s="73"/>
      <c r="I9" s="73"/>
    </row>
    <row r="10" spans="1:10" s="71" customFormat="1" x14ac:dyDescent="0.25">
      <c r="A10" s="81"/>
      <c r="B10" s="82"/>
      <c r="C10" s="83"/>
      <c r="D10" s="84"/>
      <c r="E10" s="73"/>
      <c r="F10" s="73"/>
      <c r="G10" s="73"/>
      <c r="H10" s="73"/>
      <c r="I10" s="73"/>
    </row>
    <row r="11" spans="1:10" s="71" customFormat="1" ht="41.25" customHeight="1" x14ac:dyDescent="0.25">
      <c r="A11" s="572" t="s">
        <v>31</v>
      </c>
      <c r="B11" s="573"/>
      <c r="C11" s="574"/>
      <c r="D11" s="468">
        <v>1046.2288557128597</v>
      </c>
      <c r="E11" s="73"/>
      <c r="F11" s="73"/>
      <c r="G11" s="73"/>
      <c r="H11" s="73"/>
      <c r="I11" s="73"/>
    </row>
    <row r="12" spans="1:10" s="71" customFormat="1" x14ac:dyDescent="0.25">
      <c r="A12" s="73"/>
      <c r="B12" s="73"/>
      <c r="C12" s="73"/>
      <c r="D12" s="73"/>
      <c r="E12" s="73"/>
      <c r="F12" s="73"/>
      <c r="G12" s="73"/>
      <c r="H12" s="73"/>
      <c r="J12" s="87" t="s">
        <v>4</v>
      </c>
    </row>
    <row r="13" spans="1:10" s="71" customFormat="1" ht="81.75" customHeight="1" x14ac:dyDescent="0.25">
      <c r="A13" s="571" t="s">
        <v>32</v>
      </c>
      <c r="B13" s="571"/>
      <c r="C13" s="571"/>
      <c r="D13" s="571"/>
      <c r="E13" s="73"/>
      <c r="F13" s="73"/>
      <c r="G13" s="73"/>
      <c r="H13" s="73"/>
      <c r="I13" s="73"/>
    </row>
    <row r="14" spans="1:10" s="71" customFormat="1" x14ac:dyDescent="0.25">
      <c r="A14" s="88" t="s">
        <v>6</v>
      </c>
      <c r="B14" s="89"/>
      <c r="C14" s="89" t="s">
        <v>7</v>
      </c>
      <c r="D14" s="89" t="s">
        <v>8</v>
      </c>
      <c r="E14" s="73"/>
      <c r="F14" s="73"/>
      <c r="G14" s="73"/>
      <c r="H14" s="73"/>
      <c r="I14" s="73"/>
    </row>
    <row r="15" spans="1:10" s="71" customFormat="1" x14ac:dyDescent="0.25">
      <c r="A15" s="90">
        <v>1</v>
      </c>
      <c r="B15" s="91" t="s">
        <v>9</v>
      </c>
      <c r="C15" s="474">
        <v>2.3943513434514534</v>
      </c>
      <c r="D15" s="474">
        <v>2.3943513434514534</v>
      </c>
      <c r="E15" s="73"/>
      <c r="F15" s="73"/>
      <c r="G15" s="73"/>
      <c r="H15" s="73"/>
      <c r="I15" s="73"/>
    </row>
    <row r="16" spans="1:10" s="71" customFormat="1" x14ac:dyDescent="0.25">
      <c r="A16" s="90">
        <v>2</v>
      </c>
      <c r="B16" s="91" t="s">
        <v>10</v>
      </c>
      <c r="C16" s="474">
        <v>1.5013659718385017</v>
      </c>
      <c r="D16" s="474">
        <v>1.4134397030347114</v>
      </c>
      <c r="E16" s="73"/>
      <c r="F16" s="73"/>
      <c r="G16" s="73"/>
      <c r="H16" s="73"/>
      <c r="I16" s="73"/>
    </row>
    <row r="17" spans="1:14" s="71" customFormat="1" x14ac:dyDescent="0.25">
      <c r="A17" s="90">
        <v>3</v>
      </c>
      <c r="B17" s="92" t="s">
        <v>11</v>
      </c>
      <c r="C17" s="474">
        <v>0.81449837576511075</v>
      </c>
      <c r="D17" s="474">
        <v>0.8017828088965171</v>
      </c>
      <c r="E17" s="73"/>
      <c r="F17" s="73"/>
      <c r="G17" s="73"/>
      <c r="H17" s="73"/>
      <c r="I17" s="73"/>
    </row>
    <row r="18" spans="1:14" s="71" customFormat="1" x14ac:dyDescent="0.25">
      <c r="A18" s="90">
        <v>4</v>
      </c>
      <c r="B18" s="91" t="s">
        <v>12</v>
      </c>
      <c r="C18" s="474">
        <v>0.61352322601079168</v>
      </c>
      <c r="D18" s="474">
        <v>0.97918895801965733</v>
      </c>
      <c r="E18" s="73"/>
      <c r="F18" s="73"/>
      <c r="G18" s="73"/>
      <c r="H18" s="73"/>
      <c r="I18" s="73"/>
    </row>
    <row r="19" spans="1:14" s="71" customFormat="1" ht="25.5" x14ac:dyDescent="0.25">
      <c r="A19" s="90">
        <v>5</v>
      </c>
      <c r="B19" s="91" t="s">
        <v>13</v>
      </c>
      <c r="C19" s="474">
        <v>1.6062511006227234</v>
      </c>
      <c r="D19" s="474">
        <v>1.6159459314676741</v>
      </c>
      <c r="E19" s="73"/>
      <c r="F19" s="73"/>
      <c r="G19" s="73"/>
      <c r="H19" s="73"/>
      <c r="I19" s="73"/>
    </row>
    <row r="20" spans="1:14" s="71" customFormat="1" ht="32.450000000000003" customHeight="1" x14ac:dyDescent="0.25">
      <c r="A20" s="571" t="s">
        <v>14</v>
      </c>
      <c r="B20" s="571"/>
      <c r="C20" s="571"/>
      <c r="D20" s="571"/>
      <c r="E20" s="571"/>
      <c r="F20" s="571"/>
      <c r="G20" s="571"/>
      <c r="H20" s="571"/>
      <c r="I20" s="571"/>
      <c r="J20" s="571"/>
    </row>
    <row r="21" spans="1:14" s="71" customFormat="1" ht="240.75" customHeight="1" x14ac:dyDescent="0.25">
      <c r="A21" s="109" t="s">
        <v>6</v>
      </c>
      <c r="B21" s="95" t="s">
        <v>15</v>
      </c>
      <c r="C21" s="95" t="s">
        <v>16</v>
      </c>
      <c r="D21" s="96" t="s">
        <v>17</v>
      </c>
      <c r="E21" s="97" t="s">
        <v>33</v>
      </c>
      <c r="F21" s="96" t="s">
        <v>19</v>
      </c>
      <c r="G21" s="96" t="s">
        <v>20</v>
      </c>
      <c r="H21" s="96" t="s">
        <v>21</v>
      </c>
      <c r="I21" s="96" t="s">
        <v>22</v>
      </c>
      <c r="J21" s="96" t="s">
        <v>3694</v>
      </c>
    </row>
    <row r="22" spans="1:14" s="71" customFormat="1" x14ac:dyDescent="0.25">
      <c r="A22" s="110">
        <v>1</v>
      </c>
      <c r="B22" s="110">
        <v>2</v>
      </c>
      <c r="C22" s="110">
        <v>3</v>
      </c>
      <c r="D22" s="110">
        <v>4</v>
      </c>
      <c r="E22" s="110">
        <v>5</v>
      </c>
      <c r="F22" s="110">
        <v>6</v>
      </c>
      <c r="G22" s="110">
        <v>7</v>
      </c>
      <c r="H22" s="110">
        <v>8</v>
      </c>
      <c r="I22" s="110">
        <v>9</v>
      </c>
      <c r="J22" s="110">
        <v>10</v>
      </c>
    </row>
    <row r="23" spans="1:14" x14ac:dyDescent="0.25">
      <c r="A23" s="101">
        <v>1</v>
      </c>
      <c r="B23" s="111">
        <v>311301</v>
      </c>
      <c r="C23" s="112" t="s">
        <v>34</v>
      </c>
      <c r="D23" s="475">
        <v>0.93258621423105614</v>
      </c>
      <c r="E23" s="476">
        <v>1.113</v>
      </c>
      <c r="F23" s="477">
        <v>1</v>
      </c>
      <c r="G23" s="476">
        <v>2.0686733893743008</v>
      </c>
      <c r="H23" s="478">
        <v>1.08</v>
      </c>
      <c r="I23" s="479">
        <v>2426.1996346901315</v>
      </c>
      <c r="J23" s="480">
        <v>3882</v>
      </c>
      <c r="K23" s="381"/>
      <c r="L23" s="546"/>
      <c r="N23" s="104"/>
    </row>
    <row r="24" spans="1:14" ht="30" x14ac:dyDescent="0.25">
      <c r="A24" s="101">
        <v>2</v>
      </c>
      <c r="B24" s="111">
        <v>580401</v>
      </c>
      <c r="C24" s="112" t="s">
        <v>35</v>
      </c>
      <c r="D24" s="475">
        <v>0.74332974791129725</v>
      </c>
      <c r="E24" s="476">
        <v>1.0568646975060489</v>
      </c>
      <c r="F24" s="477">
        <v>1</v>
      </c>
      <c r="G24" s="481">
        <v>1</v>
      </c>
      <c r="H24" s="478">
        <v>1.08</v>
      </c>
      <c r="I24" s="479">
        <v>887.67058627988581</v>
      </c>
      <c r="J24" s="480">
        <v>38703</v>
      </c>
      <c r="K24" s="381"/>
      <c r="L24" s="546"/>
      <c r="N24" s="104"/>
    </row>
    <row r="25" spans="1:14" x14ac:dyDescent="0.25">
      <c r="A25" s="101">
        <v>3</v>
      </c>
      <c r="B25" s="111">
        <v>530101</v>
      </c>
      <c r="C25" s="112" t="s">
        <v>36</v>
      </c>
      <c r="D25" s="475">
        <v>0.90201070502371816</v>
      </c>
      <c r="E25" s="476">
        <v>1.0981181900045023</v>
      </c>
      <c r="F25" s="477">
        <v>1</v>
      </c>
      <c r="G25" s="481">
        <v>1</v>
      </c>
      <c r="H25" s="478">
        <v>1.08</v>
      </c>
      <c r="I25" s="479">
        <v>1119.2103090964495</v>
      </c>
      <c r="J25" s="480">
        <v>22207</v>
      </c>
      <c r="K25" s="381"/>
      <c r="L25" s="546"/>
      <c r="N25" s="104"/>
    </row>
    <row r="26" spans="1:14" x14ac:dyDescent="0.25">
      <c r="A26" s="101">
        <v>4</v>
      </c>
      <c r="B26" s="111">
        <v>20101</v>
      </c>
      <c r="C26" s="112" t="s">
        <v>37</v>
      </c>
      <c r="D26" s="475">
        <v>0.85816085212073712</v>
      </c>
      <c r="E26" s="476">
        <v>1.113</v>
      </c>
      <c r="F26" s="477">
        <v>1</v>
      </c>
      <c r="G26" s="481">
        <v>1</v>
      </c>
      <c r="H26" s="478">
        <v>1.08</v>
      </c>
      <c r="I26" s="479">
        <v>1079.2319345788958</v>
      </c>
      <c r="J26" s="480">
        <v>42027</v>
      </c>
      <c r="K26" s="381"/>
      <c r="L26" s="546"/>
      <c r="N26" s="104"/>
    </row>
    <row r="27" spans="1:14" x14ac:dyDescent="0.25">
      <c r="A27" s="101">
        <v>5</v>
      </c>
      <c r="B27" s="111">
        <v>220101</v>
      </c>
      <c r="C27" s="112" t="s">
        <v>38</v>
      </c>
      <c r="D27" s="475">
        <v>1.0714853210450297</v>
      </c>
      <c r="E27" s="476">
        <v>1.113</v>
      </c>
      <c r="F27" s="477">
        <v>1</v>
      </c>
      <c r="G27" s="481">
        <v>1</v>
      </c>
      <c r="H27" s="478">
        <v>1.08</v>
      </c>
      <c r="I27" s="479">
        <v>1347.5109859027011</v>
      </c>
      <c r="J27" s="480">
        <v>15656</v>
      </c>
      <c r="K27" s="381"/>
      <c r="L27" s="546"/>
      <c r="N27" s="104"/>
    </row>
    <row r="28" spans="1:14" x14ac:dyDescent="0.25">
      <c r="A28" s="101">
        <v>6</v>
      </c>
      <c r="B28" s="111">
        <v>420101</v>
      </c>
      <c r="C28" s="112" t="s">
        <v>39</v>
      </c>
      <c r="D28" s="475">
        <v>0.96064204712334944</v>
      </c>
      <c r="E28" s="476">
        <v>1.0886724511977348</v>
      </c>
      <c r="F28" s="477">
        <v>1</v>
      </c>
      <c r="G28" s="481">
        <v>1</v>
      </c>
      <c r="H28" s="478">
        <v>1.08</v>
      </c>
      <c r="I28" s="479">
        <v>1181.706840310384</v>
      </c>
      <c r="J28" s="480">
        <v>20152</v>
      </c>
      <c r="K28" s="381"/>
      <c r="L28" s="546"/>
      <c r="N28" s="104"/>
    </row>
    <row r="29" spans="1:14" x14ac:dyDescent="0.25">
      <c r="A29" s="101">
        <v>7</v>
      </c>
      <c r="B29" s="111">
        <v>400601</v>
      </c>
      <c r="C29" s="112" t="s">
        <v>40</v>
      </c>
      <c r="D29" s="475">
        <v>0.93237206273131146</v>
      </c>
      <c r="E29" s="476">
        <v>1.113</v>
      </c>
      <c r="F29" s="477">
        <v>1</v>
      </c>
      <c r="G29" s="481">
        <v>1</v>
      </c>
      <c r="H29" s="478">
        <v>1.08</v>
      </c>
      <c r="I29" s="479">
        <v>1172.5607181009666</v>
      </c>
      <c r="J29" s="480">
        <v>61103</v>
      </c>
      <c r="K29" s="381"/>
      <c r="L29" s="546"/>
      <c r="N29" s="104"/>
    </row>
    <row r="30" spans="1:14" x14ac:dyDescent="0.25">
      <c r="A30" s="101">
        <v>8</v>
      </c>
      <c r="B30" s="111">
        <v>250101</v>
      </c>
      <c r="C30" s="112" t="s">
        <v>41</v>
      </c>
      <c r="D30" s="475">
        <v>1.0061407784118912</v>
      </c>
      <c r="E30" s="476">
        <v>1</v>
      </c>
      <c r="F30" s="477">
        <v>1</v>
      </c>
      <c r="G30" s="481">
        <v>1</v>
      </c>
      <c r="H30" s="478">
        <v>1.08</v>
      </c>
      <c r="I30" s="479">
        <v>1136.867039925703</v>
      </c>
      <c r="J30" s="480">
        <v>49324</v>
      </c>
      <c r="K30" s="381"/>
      <c r="L30" s="546"/>
      <c r="N30" s="104"/>
    </row>
    <row r="32" spans="1:14" x14ac:dyDescent="0.25">
      <c r="J32" s="107"/>
    </row>
    <row r="33" spans="2:10" x14ac:dyDescent="0.25">
      <c r="J33" s="113"/>
    </row>
    <row r="34" spans="2:10" x14ac:dyDescent="0.25">
      <c r="B34" s="575"/>
      <c r="C34" s="575"/>
      <c r="D34" s="575"/>
    </row>
    <row r="35" spans="2:10" x14ac:dyDescent="0.25">
      <c r="B35" s="386"/>
    </row>
    <row r="36" spans="2:10" x14ac:dyDescent="0.25">
      <c r="B36" s="386"/>
    </row>
    <row r="37" spans="2:10" x14ac:dyDescent="0.25">
      <c r="B37" s="386"/>
    </row>
    <row r="38" spans="2:10" x14ac:dyDescent="0.25">
      <c r="B38" s="386"/>
    </row>
    <row r="39" spans="2:10" x14ac:dyDescent="0.25">
      <c r="B39" s="386"/>
    </row>
    <row r="40" spans="2:10" x14ac:dyDescent="0.25">
      <c r="B40" s="386"/>
    </row>
    <row r="41" spans="2:10" x14ac:dyDescent="0.25">
      <c r="B41" s="386"/>
    </row>
    <row r="42" spans="2:10" x14ac:dyDescent="0.25">
      <c r="B42" s="386"/>
    </row>
    <row r="43" spans="2:10" x14ac:dyDescent="0.25">
      <c r="B43" s="386"/>
    </row>
    <row r="44" spans="2:10" x14ac:dyDescent="0.25">
      <c r="B44" s="386"/>
    </row>
    <row r="45" spans="2:10" x14ac:dyDescent="0.25">
      <c r="B45" s="386"/>
    </row>
    <row r="46" spans="2:10" x14ac:dyDescent="0.25">
      <c r="B46" s="386"/>
    </row>
    <row r="47" spans="2:10" x14ac:dyDescent="0.25">
      <c r="B47" s="386"/>
    </row>
    <row r="48" spans="2:10" x14ac:dyDescent="0.25">
      <c r="B48" s="386"/>
    </row>
    <row r="49" spans="2:2" x14ac:dyDescent="0.25">
      <c r="B49" s="386"/>
    </row>
    <row r="50" spans="2:2" x14ac:dyDescent="0.25">
      <c r="B50" s="386"/>
    </row>
    <row r="51" spans="2:2" x14ac:dyDescent="0.25">
      <c r="B51" s="386"/>
    </row>
    <row r="52" spans="2:2" x14ac:dyDescent="0.25">
      <c r="B52" s="386"/>
    </row>
    <row r="53" spans="2:2" x14ac:dyDescent="0.25">
      <c r="B53" s="386"/>
    </row>
    <row r="54" spans="2:2" x14ac:dyDescent="0.25">
      <c r="B54" s="386"/>
    </row>
    <row r="55" spans="2:2" x14ac:dyDescent="0.25">
      <c r="B55" s="386"/>
    </row>
    <row r="56" spans="2:2" x14ac:dyDescent="0.25">
      <c r="B56" s="386"/>
    </row>
    <row r="57" spans="2:2" x14ac:dyDescent="0.25">
      <c r="B57" s="386"/>
    </row>
    <row r="58" spans="2:2" x14ac:dyDescent="0.25">
      <c r="B58" s="386"/>
    </row>
    <row r="59" spans="2:2" x14ac:dyDescent="0.25">
      <c r="B59" s="386"/>
    </row>
    <row r="60" spans="2:2" x14ac:dyDescent="0.25">
      <c r="B60" s="386"/>
    </row>
    <row r="61" spans="2:2" x14ac:dyDescent="0.25">
      <c r="B61" s="386"/>
    </row>
    <row r="62" spans="2:2" x14ac:dyDescent="0.25">
      <c r="B62" s="386"/>
    </row>
    <row r="63" spans="2:2" x14ac:dyDescent="0.25">
      <c r="B63" s="386"/>
    </row>
    <row r="64" spans="2:2" x14ac:dyDescent="0.25">
      <c r="B64" s="386"/>
    </row>
    <row r="65" spans="2:2" x14ac:dyDescent="0.25">
      <c r="B65" s="386"/>
    </row>
    <row r="66" spans="2:2" x14ac:dyDescent="0.25">
      <c r="B66" s="386"/>
    </row>
    <row r="67" spans="2:2" x14ac:dyDescent="0.25">
      <c r="B67" s="386"/>
    </row>
    <row r="68" spans="2:2" x14ac:dyDescent="0.25">
      <c r="B68" s="386"/>
    </row>
    <row r="69" spans="2:2" x14ac:dyDescent="0.25">
      <c r="B69" s="386"/>
    </row>
    <row r="70" spans="2:2" x14ac:dyDescent="0.25">
      <c r="B70" s="386"/>
    </row>
    <row r="71" spans="2:2" x14ac:dyDescent="0.25">
      <c r="B71" s="386"/>
    </row>
    <row r="72" spans="2:2" x14ac:dyDescent="0.25">
      <c r="B72" s="386"/>
    </row>
    <row r="73" spans="2:2" x14ac:dyDescent="0.25">
      <c r="B73" s="386"/>
    </row>
    <row r="74" spans="2:2" x14ac:dyDescent="0.25">
      <c r="B74" s="386"/>
    </row>
    <row r="75" spans="2:2" x14ac:dyDescent="0.25">
      <c r="B75" s="386"/>
    </row>
    <row r="76" spans="2:2" x14ac:dyDescent="0.25">
      <c r="B76" s="386"/>
    </row>
    <row r="77" spans="2:2" x14ac:dyDescent="0.25">
      <c r="B77" s="386"/>
    </row>
    <row r="78" spans="2:2" x14ac:dyDescent="0.25">
      <c r="B78" s="386"/>
    </row>
    <row r="79" spans="2:2" x14ac:dyDescent="0.25">
      <c r="B79" s="386"/>
    </row>
    <row r="80" spans="2:2" x14ac:dyDescent="0.25">
      <c r="B80" s="386"/>
    </row>
    <row r="81" spans="2:2" x14ac:dyDescent="0.25">
      <c r="B81" s="386"/>
    </row>
    <row r="82" spans="2:2" x14ac:dyDescent="0.25">
      <c r="B82" s="386"/>
    </row>
    <row r="83" spans="2:2" x14ac:dyDescent="0.25">
      <c r="B83" s="386"/>
    </row>
    <row r="84" spans="2:2" x14ac:dyDescent="0.25">
      <c r="B84" s="386"/>
    </row>
    <row r="85" spans="2:2" x14ac:dyDescent="0.25">
      <c r="B85" s="386"/>
    </row>
    <row r="86" spans="2:2" x14ac:dyDescent="0.25">
      <c r="B86" s="386"/>
    </row>
    <row r="87" spans="2:2" x14ac:dyDescent="0.25">
      <c r="B87" s="386"/>
    </row>
    <row r="88" spans="2:2" x14ac:dyDescent="0.25">
      <c r="B88" s="386"/>
    </row>
    <row r="89" spans="2:2" x14ac:dyDescent="0.25">
      <c r="B89" s="386"/>
    </row>
    <row r="90" spans="2:2" x14ac:dyDescent="0.25">
      <c r="B90" s="386"/>
    </row>
    <row r="91" spans="2:2" x14ac:dyDescent="0.25">
      <c r="B91" s="386"/>
    </row>
    <row r="92" spans="2:2" x14ac:dyDescent="0.25">
      <c r="B92" s="386"/>
    </row>
    <row r="93" spans="2:2" x14ac:dyDescent="0.25">
      <c r="B93" s="386"/>
    </row>
    <row r="94" spans="2:2" x14ac:dyDescent="0.25">
      <c r="B94" s="386"/>
    </row>
    <row r="95" spans="2:2" x14ac:dyDescent="0.25">
      <c r="B95" s="386"/>
    </row>
    <row r="96" spans="2:2" x14ac:dyDescent="0.25">
      <c r="B96" s="386"/>
    </row>
    <row r="97" spans="2:2" x14ac:dyDescent="0.25">
      <c r="B97" s="386"/>
    </row>
    <row r="98" spans="2:2" x14ac:dyDescent="0.25">
      <c r="B98" s="386"/>
    </row>
    <row r="99" spans="2:2" x14ac:dyDescent="0.25">
      <c r="B99" s="386"/>
    </row>
    <row r="100" spans="2:2" x14ac:dyDescent="0.25">
      <c r="B100" s="386"/>
    </row>
  </sheetData>
  <autoFilter ref="A22:O30" xr:uid="{7D8CF7A3-9702-4802-874E-DDDC1607B0F0}"/>
  <mergeCells count="5">
    <mergeCell ref="A8:D8"/>
    <mergeCell ref="A11:C11"/>
    <mergeCell ref="A13:D13"/>
    <mergeCell ref="A20:J20"/>
    <mergeCell ref="B34:D34"/>
  </mergeCells>
  <conditionalFormatting sqref="A1">
    <cfRule type="duplicateValues" dxfId="110" priority="2"/>
  </conditionalFormatting>
  <conditionalFormatting sqref="A2">
    <cfRule type="duplicateValues" dxfId="109" priority="1"/>
  </conditionalFormatting>
  <pageMargins left="0.7" right="0.7" top="0.75" bottom="0.75" header="0.3" footer="0.3"/>
  <pageSetup paperSize="9" scale="60" fitToHeight="0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79"/>
  <sheetViews>
    <sheetView zoomScale="70" zoomScaleNormal="70" workbookViewId="0">
      <selection activeCell="D33" sqref="D33"/>
    </sheetView>
  </sheetViews>
  <sheetFormatPr defaultColWidth="9.140625" defaultRowHeight="15" x14ac:dyDescent="0.25"/>
  <cols>
    <col min="1" max="1" width="31.42578125" style="189" customWidth="1"/>
    <col min="2" max="2" width="53.28515625" style="189" customWidth="1"/>
    <col min="3" max="3" width="27" style="189" customWidth="1"/>
    <col min="4" max="4" width="90" style="189" customWidth="1"/>
    <col min="5" max="5" width="15.5703125" style="189" customWidth="1"/>
    <col min="6" max="6" width="13.85546875" style="252" customWidth="1"/>
    <col min="7" max="16384" width="9.140625" style="252"/>
  </cols>
  <sheetData>
    <row r="1" spans="1:7" s="250" customFormat="1" x14ac:dyDescent="0.25">
      <c r="A1" s="70" t="s">
        <v>3770</v>
      </c>
      <c r="B1" s="248"/>
      <c r="C1" s="249"/>
      <c r="D1" s="249"/>
      <c r="E1" s="249"/>
      <c r="F1" s="248"/>
      <c r="G1" s="248"/>
    </row>
    <row r="2" spans="1:7" s="250" customFormat="1" x14ac:dyDescent="0.25">
      <c r="A2" s="75" t="s">
        <v>3771</v>
      </c>
      <c r="B2" s="248"/>
      <c r="C2" s="75"/>
      <c r="D2" s="75"/>
      <c r="E2" s="75"/>
      <c r="F2" s="248"/>
      <c r="G2" s="248"/>
    </row>
    <row r="4" spans="1:7" x14ac:dyDescent="0.25">
      <c r="A4" s="188"/>
      <c r="B4" s="188"/>
      <c r="C4" s="251"/>
      <c r="D4" s="251"/>
      <c r="E4" s="251"/>
      <c r="F4" s="80" t="s">
        <v>3027</v>
      </c>
    </row>
    <row r="5" spans="1:7" x14ac:dyDescent="0.25">
      <c r="A5" s="188"/>
      <c r="B5" s="188"/>
      <c r="C5" s="251"/>
      <c r="D5" s="251"/>
      <c r="E5" s="251"/>
      <c r="F5" s="80" t="s">
        <v>1</v>
      </c>
    </row>
    <row r="6" spans="1:7" x14ac:dyDescent="0.25">
      <c r="A6" s="188"/>
      <c r="B6" s="188"/>
      <c r="C6" s="251"/>
      <c r="F6" s="80" t="s">
        <v>3747</v>
      </c>
    </row>
    <row r="7" spans="1:7" ht="15.75" x14ac:dyDescent="0.25">
      <c r="A7" s="253"/>
      <c r="B7" s="253"/>
      <c r="C7" s="251"/>
      <c r="F7" s="80" t="s">
        <v>3763</v>
      </c>
    </row>
    <row r="8" spans="1:7" x14ac:dyDescent="0.25">
      <c r="A8" s="188"/>
      <c r="B8" s="188"/>
      <c r="C8" s="188"/>
    </row>
    <row r="9" spans="1:7" ht="15.75" x14ac:dyDescent="0.25">
      <c r="A9" s="705" t="s">
        <v>3028</v>
      </c>
      <c r="B9" s="705"/>
      <c r="C9" s="705"/>
      <c r="D9" s="705"/>
      <c r="E9" s="705"/>
    </row>
    <row r="10" spans="1:7" x14ac:dyDescent="0.25">
      <c r="A10" s="252"/>
      <c r="B10" s="252"/>
      <c r="C10" s="252"/>
      <c r="D10" s="252"/>
      <c r="E10" s="252"/>
    </row>
    <row r="11" spans="1:7" ht="30" x14ac:dyDescent="0.25">
      <c r="A11" s="461" t="s">
        <v>3175</v>
      </c>
      <c r="B11" s="461" t="s">
        <v>3176</v>
      </c>
      <c r="C11" s="461" t="s">
        <v>2122</v>
      </c>
      <c r="D11" s="461" t="s">
        <v>2123</v>
      </c>
      <c r="E11" s="254" t="s">
        <v>1026</v>
      </c>
      <c r="F11" s="259" t="s">
        <v>2065</v>
      </c>
    </row>
    <row r="12" spans="1:7" ht="28.5" x14ac:dyDescent="0.25">
      <c r="A12" s="221" t="s">
        <v>3030</v>
      </c>
      <c r="B12" s="260" t="s">
        <v>3029</v>
      </c>
      <c r="C12" s="261"/>
      <c r="D12" s="262"/>
      <c r="E12" s="218"/>
      <c r="F12" s="255"/>
    </row>
    <row r="13" spans="1:7" ht="15.75" x14ac:dyDescent="0.25">
      <c r="A13" s="257"/>
      <c r="B13" s="262"/>
      <c r="C13" s="218" t="s">
        <v>3178</v>
      </c>
      <c r="D13" s="263" t="s">
        <v>3031</v>
      </c>
      <c r="E13" s="218">
        <v>1</v>
      </c>
      <c r="F13" s="728">
        <v>1189</v>
      </c>
    </row>
    <row r="14" spans="1:7" ht="15.75" x14ac:dyDescent="0.25">
      <c r="A14" s="257"/>
      <c r="B14" s="262"/>
      <c r="C14" s="218" t="s">
        <v>3179</v>
      </c>
      <c r="D14" s="263" t="s">
        <v>3032</v>
      </c>
      <c r="E14" s="218">
        <v>1</v>
      </c>
      <c r="F14" s="728"/>
    </row>
    <row r="15" spans="1:7" ht="15.75" x14ac:dyDescent="0.25">
      <c r="A15" s="257"/>
      <c r="B15" s="262"/>
      <c r="C15" s="218" t="s">
        <v>3180</v>
      </c>
      <c r="D15" s="263" t="s">
        <v>3033</v>
      </c>
      <c r="E15" s="218">
        <v>1</v>
      </c>
      <c r="F15" s="728"/>
    </row>
    <row r="16" spans="1:7" ht="75" x14ac:dyDescent="0.25">
      <c r="A16" s="257"/>
      <c r="B16" s="262"/>
      <c r="C16" s="218" t="s">
        <v>3181</v>
      </c>
      <c r="D16" s="263" t="s">
        <v>3034</v>
      </c>
      <c r="E16" s="218">
        <v>1</v>
      </c>
      <c r="F16" s="728"/>
      <c r="G16" s="407"/>
    </row>
    <row r="17" spans="1:6" ht="15.75" x14ac:dyDescent="0.25">
      <c r="A17" s="257"/>
      <c r="B17" s="262"/>
      <c r="C17" s="218" t="s">
        <v>3182</v>
      </c>
      <c r="D17" s="258" t="s">
        <v>3035</v>
      </c>
      <c r="E17" s="218"/>
      <c r="F17" s="466">
        <v>90</v>
      </c>
    </row>
    <row r="18" spans="1:6" ht="15.75" x14ac:dyDescent="0.25">
      <c r="A18" s="257"/>
      <c r="B18" s="262"/>
      <c r="C18" s="218" t="s">
        <v>3183</v>
      </c>
      <c r="D18" s="258" t="s">
        <v>3036</v>
      </c>
      <c r="E18" s="218"/>
      <c r="F18" s="466">
        <v>482</v>
      </c>
    </row>
    <row r="19" spans="1:6" ht="15.75" x14ac:dyDescent="0.25">
      <c r="A19" s="257"/>
      <c r="B19" s="258" t="s">
        <v>3177</v>
      </c>
      <c r="C19" s="218"/>
      <c r="D19" s="258"/>
      <c r="E19" s="218"/>
      <c r="F19" s="466"/>
    </row>
    <row r="20" spans="1:6" ht="15.75" x14ac:dyDescent="0.25">
      <c r="A20" s="218" t="s">
        <v>3037</v>
      </c>
      <c r="B20" s="258" t="s">
        <v>1987</v>
      </c>
      <c r="C20" s="255"/>
      <c r="D20" s="255"/>
      <c r="E20" s="218"/>
      <c r="F20" s="466">
        <v>1216</v>
      </c>
    </row>
    <row r="21" spans="1:6" ht="31.5" x14ac:dyDescent="0.25">
      <c r="A21" s="218" t="s">
        <v>3038</v>
      </c>
      <c r="B21" s="258" t="s">
        <v>2927</v>
      </c>
      <c r="C21" s="255"/>
      <c r="D21" s="255"/>
      <c r="E21" s="218"/>
      <c r="F21" s="466">
        <v>1600</v>
      </c>
    </row>
    <row r="22" spans="1:6" ht="31.5" x14ac:dyDescent="0.25">
      <c r="A22" s="218" t="s">
        <v>3040</v>
      </c>
      <c r="B22" s="258" t="s">
        <v>3039</v>
      </c>
      <c r="C22" s="255"/>
      <c r="D22" s="255"/>
      <c r="E22" s="218"/>
      <c r="F22" s="466">
        <v>1765</v>
      </c>
    </row>
    <row r="24" spans="1:6" x14ac:dyDescent="0.25">
      <c r="A24" s="629" t="s">
        <v>3026</v>
      </c>
      <c r="B24" s="629"/>
      <c r="C24" s="629"/>
      <c r="D24" s="629"/>
      <c r="E24" s="629"/>
    </row>
    <row r="179" spans="1:1" ht="15.75" x14ac:dyDescent="0.25">
      <c r="A179" s="256" t="s">
        <v>3145</v>
      </c>
    </row>
  </sheetData>
  <mergeCells count="3">
    <mergeCell ref="A24:E24"/>
    <mergeCell ref="A9:E9"/>
    <mergeCell ref="F13:F16"/>
  </mergeCells>
  <conditionalFormatting sqref="A1">
    <cfRule type="duplicateValues" dxfId="5" priority="1"/>
  </conditionalFormatting>
  <conditionalFormatting sqref="A2">
    <cfRule type="duplicateValues" dxfId="4" priority="2"/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I65"/>
  <sheetViews>
    <sheetView zoomScale="55" zoomScaleNormal="55" workbookViewId="0">
      <selection activeCell="H25" sqref="H25"/>
    </sheetView>
  </sheetViews>
  <sheetFormatPr defaultColWidth="9.140625" defaultRowHeight="15" x14ac:dyDescent="0.25"/>
  <cols>
    <col min="1" max="1" width="17.85546875" style="233" customWidth="1"/>
    <col min="2" max="2" width="35.7109375" style="233" customWidth="1"/>
    <col min="3" max="3" width="18.85546875" style="235" customWidth="1"/>
    <col min="4" max="4" width="57.28515625" style="235" customWidth="1"/>
    <col min="5" max="5" width="24.85546875" style="235" customWidth="1"/>
    <col min="6" max="6" width="18.42578125" style="235" customWidth="1"/>
    <col min="7" max="7" width="14.85546875" style="235" customWidth="1"/>
    <col min="8" max="8" width="18.42578125" style="551" customWidth="1"/>
    <col min="9" max="11" width="9.140625" style="233"/>
    <col min="12" max="12" width="23.85546875" style="233" customWidth="1"/>
    <col min="13" max="13" width="31.85546875" style="233" customWidth="1"/>
    <col min="14" max="14" width="26.7109375" style="233" customWidth="1"/>
    <col min="15" max="16384" width="9.140625" style="233"/>
  </cols>
  <sheetData>
    <row r="1" spans="1:8" s="32" customFormat="1" x14ac:dyDescent="0.25">
      <c r="A1" s="1" t="s">
        <v>3744</v>
      </c>
      <c r="B1" s="1"/>
      <c r="C1" s="33"/>
      <c r="D1" s="34"/>
      <c r="E1" s="34"/>
      <c r="F1" s="34"/>
      <c r="G1" s="33"/>
      <c r="H1" s="248"/>
    </row>
    <row r="2" spans="1:8" s="32" customFormat="1" x14ac:dyDescent="0.25">
      <c r="A2" s="4" t="s">
        <v>3762</v>
      </c>
      <c r="B2" s="4"/>
      <c r="C2" s="33"/>
      <c r="D2" s="4"/>
      <c r="E2" s="4"/>
      <c r="F2" s="4"/>
      <c r="H2" s="248"/>
    </row>
    <row r="4" spans="1:8" x14ac:dyDescent="0.25">
      <c r="C4" s="33"/>
      <c r="D4" s="33"/>
      <c r="E4" s="33"/>
      <c r="F4" s="33"/>
      <c r="G4" s="68"/>
      <c r="H4" s="80" t="s">
        <v>3041</v>
      </c>
    </row>
    <row r="5" spans="1:8" x14ac:dyDescent="0.25">
      <c r="C5" s="33"/>
      <c r="D5" s="33"/>
      <c r="E5" s="33"/>
      <c r="F5" s="33"/>
      <c r="G5" s="68"/>
      <c r="H5" s="80" t="s">
        <v>1</v>
      </c>
    </row>
    <row r="6" spans="1:8" x14ac:dyDescent="0.25">
      <c r="C6" s="33"/>
      <c r="D6" s="33"/>
      <c r="E6" s="33"/>
      <c r="F6" s="33"/>
      <c r="G6" s="68"/>
      <c r="H6" s="80" t="s">
        <v>3747</v>
      </c>
    </row>
    <row r="7" spans="1:8" ht="15.75" x14ac:dyDescent="0.25">
      <c r="C7" s="234"/>
      <c r="D7" s="234"/>
      <c r="E7" s="234"/>
      <c r="F7" s="234"/>
      <c r="G7" s="68"/>
      <c r="H7" s="80" t="s">
        <v>3763</v>
      </c>
    </row>
    <row r="8" spans="1:8" x14ac:dyDescent="0.25">
      <c r="C8" s="33"/>
      <c r="D8" s="33"/>
      <c r="E8" s="33"/>
      <c r="F8" s="33"/>
      <c r="G8" s="33"/>
    </row>
    <row r="9" spans="1:8" ht="15.75" x14ac:dyDescent="0.25">
      <c r="A9" s="733" t="s">
        <v>3042</v>
      </c>
      <c r="B9" s="733"/>
      <c r="C9" s="733"/>
      <c r="D9" s="733"/>
      <c r="E9" s="733"/>
      <c r="F9" s="733"/>
      <c r="G9" s="733"/>
      <c r="H9" s="552"/>
    </row>
    <row r="10" spans="1:8" ht="15.75" x14ac:dyDescent="0.25">
      <c r="A10" s="734" t="s">
        <v>3043</v>
      </c>
      <c r="B10" s="734"/>
      <c r="C10" s="734"/>
      <c r="D10" s="734"/>
      <c r="E10" s="734"/>
      <c r="F10" s="734"/>
      <c r="G10" s="734"/>
      <c r="H10" s="553"/>
    </row>
    <row r="11" spans="1:8" ht="60" x14ac:dyDescent="0.25">
      <c r="A11" s="236" t="s">
        <v>2120</v>
      </c>
      <c r="B11" s="236" t="s">
        <v>2121</v>
      </c>
      <c r="C11" s="236" t="s">
        <v>2122</v>
      </c>
      <c r="D11" s="236" t="s">
        <v>2123</v>
      </c>
      <c r="E11" s="237" t="s">
        <v>3044</v>
      </c>
      <c r="F11" s="237" t="s">
        <v>3045</v>
      </c>
      <c r="G11" s="238" t="s">
        <v>1026</v>
      </c>
      <c r="H11" s="259" t="s">
        <v>2065</v>
      </c>
    </row>
    <row r="12" spans="1:8" x14ac:dyDescent="0.25">
      <c r="A12" s="240"/>
      <c r="B12" s="240"/>
      <c r="C12" s="241"/>
      <c r="D12" s="242" t="s">
        <v>8</v>
      </c>
      <c r="E12" s="242"/>
      <c r="F12" s="242"/>
      <c r="G12" s="243"/>
      <c r="H12" s="549"/>
    </row>
    <row r="13" spans="1:8" ht="31.5" x14ac:dyDescent="0.25">
      <c r="A13" s="221" t="s">
        <v>3149</v>
      </c>
      <c r="B13" s="222" t="s">
        <v>3047</v>
      </c>
      <c r="C13" s="221"/>
      <c r="D13" s="223"/>
      <c r="E13" s="224" t="s">
        <v>3048</v>
      </c>
      <c r="F13" s="224" t="s">
        <v>3049</v>
      </c>
      <c r="G13" s="219"/>
      <c r="H13" s="225"/>
    </row>
    <row r="14" spans="1:8" ht="15.75" x14ac:dyDescent="0.25">
      <c r="A14" s="221"/>
      <c r="B14" s="221"/>
      <c r="C14" s="736" t="s">
        <v>3046</v>
      </c>
      <c r="D14" s="226" t="s">
        <v>3050</v>
      </c>
      <c r="E14" s="735" t="s">
        <v>3048</v>
      </c>
      <c r="F14" s="467"/>
      <c r="G14" s="232">
        <v>1</v>
      </c>
      <c r="H14" s="729">
        <v>522</v>
      </c>
    </row>
    <row r="15" spans="1:8" ht="15.75" x14ac:dyDescent="0.25">
      <c r="A15" s="221"/>
      <c r="B15" s="221"/>
      <c r="C15" s="737"/>
      <c r="D15" s="231" t="s">
        <v>3150</v>
      </c>
      <c r="E15" s="735"/>
      <c r="F15" s="467"/>
      <c r="G15" s="220"/>
      <c r="H15" s="730"/>
    </row>
    <row r="16" spans="1:8" ht="15.75" x14ac:dyDescent="0.25">
      <c r="A16" s="217"/>
      <c r="B16" s="217"/>
      <c r="C16" s="218" t="s">
        <v>3158</v>
      </c>
      <c r="D16" s="226" t="s">
        <v>3050</v>
      </c>
      <c r="E16" s="735"/>
      <c r="F16" s="467"/>
      <c r="G16" s="218">
        <v>1</v>
      </c>
      <c r="H16" s="730"/>
    </row>
    <row r="17" spans="1:9" ht="47.25" x14ac:dyDescent="0.25">
      <c r="A17" s="217"/>
      <c r="B17" s="217"/>
      <c r="C17" s="218" t="s">
        <v>3159</v>
      </c>
      <c r="D17" s="226" t="s">
        <v>3051</v>
      </c>
      <c r="E17" s="735"/>
      <c r="F17" s="467"/>
      <c r="G17" s="218">
        <v>1</v>
      </c>
      <c r="H17" s="730"/>
    </row>
    <row r="18" spans="1:9" ht="15.75" x14ac:dyDescent="0.25">
      <c r="A18" s="217"/>
      <c r="B18" s="217"/>
      <c r="C18" s="218" t="s">
        <v>3052</v>
      </c>
      <c r="D18" s="226" t="s">
        <v>3053</v>
      </c>
      <c r="E18" s="735"/>
      <c r="F18" s="467"/>
      <c r="G18" s="218">
        <v>1</v>
      </c>
      <c r="H18" s="730"/>
    </row>
    <row r="19" spans="1:9" ht="31.5" x14ac:dyDescent="0.25">
      <c r="A19" s="217"/>
      <c r="B19" s="217"/>
      <c r="C19" s="218" t="s">
        <v>3054</v>
      </c>
      <c r="D19" s="226" t="s">
        <v>3055</v>
      </c>
      <c r="E19" s="735"/>
      <c r="F19" s="467"/>
      <c r="G19" s="218">
        <v>1</v>
      </c>
      <c r="H19" s="730"/>
    </row>
    <row r="20" spans="1:9" ht="15.75" x14ac:dyDescent="0.25">
      <c r="A20" s="217"/>
      <c r="B20" s="217"/>
      <c r="C20" s="218" t="s">
        <v>3056</v>
      </c>
      <c r="D20" s="226" t="s">
        <v>3057</v>
      </c>
      <c r="E20" s="735"/>
      <c r="F20" s="467"/>
      <c r="G20" s="218">
        <v>1</v>
      </c>
      <c r="H20" s="730"/>
    </row>
    <row r="21" spans="1:9" ht="15.75" x14ac:dyDescent="0.25">
      <c r="A21" s="217"/>
      <c r="B21" s="217"/>
      <c r="C21" s="218" t="s">
        <v>3058</v>
      </c>
      <c r="D21" s="226" t="s">
        <v>3059</v>
      </c>
      <c r="E21" s="735"/>
      <c r="F21" s="467"/>
      <c r="G21" s="218">
        <v>1</v>
      </c>
      <c r="H21" s="730"/>
    </row>
    <row r="22" spans="1:9" ht="15.75" x14ac:dyDescent="0.25">
      <c r="A22" s="217"/>
      <c r="B22" s="217"/>
      <c r="C22" s="218" t="s">
        <v>3060</v>
      </c>
      <c r="D22" s="226" t="s">
        <v>3061</v>
      </c>
      <c r="E22" s="735"/>
      <c r="F22" s="467"/>
      <c r="G22" s="218">
        <v>1</v>
      </c>
      <c r="H22" s="730"/>
    </row>
    <row r="23" spans="1:9" ht="47.25" x14ac:dyDescent="0.25">
      <c r="A23" s="217"/>
      <c r="B23" s="217"/>
      <c r="C23" s="218" t="s">
        <v>3062</v>
      </c>
      <c r="D23" s="226" t="s">
        <v>3063</v>
      </c>
      <c r="E23" s="735"/>
      <c r="F23" s="467"/>
      <c r="G23" s="218">
        <v>1</v>
      </c>
      <c r="H23" s="731"/>
    </row>
    <row r="24" spans="1:9" ht="15.75" x14ac:dyDescent="0.25">
      <c r="A24" s="217"/>
      <c r="B24" s="217"/>
      <c r="C24" s="218" t="s">
        <v>3064</v>
      </c>
      <c r="D24" s="226" t="s">
        <v>927</v>
      </c>
      <c r="E24" s="735"/>
      <c r="F24" s="467" t="s">
        <v>3049</v>
      </c>
      <c r="G24" s="218"/>
      <c r="H24" s="227">
        <v>59</v>
      </c>
    </row>
    <row r="25" spans="1:9" ht="60" x14ac:dyDescent="0.25">
      <c r="A25" s="217"/>
      <c r="B25" s="217"/>
      <c r="C25" s="218" t="s">
        <v>3065</v>
      </c>
      <c r="D25" s="226" t="s">
        <v>3066</v>
      </c>
      <c r="E25" s="735"/>
      <c r="F25" s="544" t="s">
        <v>4464</v>
      </c>
      <c r="G25" s="218"/>
      <c r="H25" s="227">
        <v>1618</v>
      </c>
    </row>
    <row r="26" spans="1:9" ht="63" x14ac:dyDescent="0.25">
      <c r="A26" s="217"/>
      <c r="B26" s="218"/>
      <c r="C26" s="218" t="s">
        <v>3078</v>
      </c>
      <c r="D26" s="226" t="s">
        <v>3079</v>
      </c>
      <c r="E26" s="735"/>
      <c r="F26" s="544" t="s">
        <v>4465</v>
      </c>
      <c r="G26" s="218"/>
      <c r="H26" s="227">
        <v>269</v>
      </c>
    </row>
    <row r="27" spans="1:9" ht="78.75" x14ac:dyDescent="0.25">
      <c r="A27" s="217"/>
      <c r="B27" s="218"/>
      <c r="C27" s="218" t="s">
        <v>3075</v>
      </c>
      <c r="D27" s="226" t="s">
        <v>3076</v>
      </c>
      <c r="E27" s="735"/>
      <c r="F27" s="544" t="s">
        <v>3077</v>
      </c>
      <c r="G27" s="218"/>
      <c r="H27" s="227">
        <v>316</v>
      </c>
    </row>
    <row r="28" spans="1:9" ht="31.5" x14ac:dyDescent="0.25">
      <c r="A28" s="217"/>
      <c r="B28" s="218"/>
      <c r="C28" s="218" t="s">
        <v>3766</v>
      </c>
      <c r="D28" s="226" t="s">
        <v>3764</v>
      </c>
      <c r="E28" s="735"/>
      <c r="F28" s="467" t="s">
        <v>3077</v>
      </c>
      <c r="G28" s="218"/>
      <c r="H28" s="227">
        <v>170</v>
      </c>
    </row>
    <row r="29" spans="1:9" ht="47.25" x14ac:dyDescent="0.25">
      <c r="A29" s="217"/>
      <c r="B29" s="218"/>
      <c r="C29" s="218" t="s">
        <v>3767</v>
      </c>
      <c r="D29" s="226" t="s">
        <v>3765</v>
      </c>
      <c r="E29" s="735"/>
      <c r="F29" s="467" t="s">
        <v>3077</v>
      </c>
      <c r="G29" s="218"/>
      <c r="H29" s="227">
        <v>186</v>
      </c>
    </row>
    <row r="30" spans="1:9" ht="63" x14ac:dyDescent="0.25">
      <c r="A30" s="217"/>
      <c r="B30" s="218"/>
      <c r="C30" s="218" t="s">
        <v>4466</v>
      </c>
      <c r="D30" s="226" t="s">
        <v>3945</v>
      </c>
      <c r="E30" s="544"/>
      <c r="F30" s="544" t="s">
        <v>3077</v>
      </c>
      <c r="G30" s="218"/>
      <c r="H30" s="227">
        <v>176</v>
      </c>
    </row>
    <row r="31" spans="1:9" ht="47.25" x14ac:dyDescent="0.25">
      <c r="A31" s="221" t="s">
        <v>3151</v>
      </c>
      <c r="B31" s="222" t="s">
        <v>3067</v>
      </c>
      <c r="C31" s="221"/>
      <c r="D31" s="223"/>
      <c r="E31" s="224" t="s">
        <v>3068</v>
      </c>
      <c r="F31" s="224" t="s">
        <v>3049</v>
      </c>
      <c r="G31" s="219"/>
      <c r="H31" s="225"/>
    </row>
    <row r="32" spans="1:9" ht="31.5" x14ac:dyDescent="0.25">
      <c r="A32" s="217"/>
      <c r="B32" s="217"/>
      <c r="C32" s="736" t="s">
        <v>3173</v>
      </c>
      <c r="D32" s="226" t="s">
        <v>3070</v>
      </c>
      <c r="E32" s="735" t="s">
        <v>3068</v>
      </c>
      <c r="F32" s="467"/>
      <c r="G32" s="218">
        <v>1</v>
      </c>
      <c r="H32" s="729">
        <v>522</v>
      </c>
      <c r="I32" s="216"/>
    </row>
    <row r="33" spans="1:9" ht="15.75" x14ac:dyDescent="0.25">
      <c r="A33" s="217"/>
      <c r="B33" s="217"/>
      <c r="C33" s="737"/>
      <c r="D33" s="226" t="s">
        <v>3150</v>
      </c>
      <c r="E33" s="735"/>
      <c r="F33" s="467"/>
      <c r="G33" s="228"/>
      <c r="H33" s="730"/>
      <c r="I33" s="216"/>
    </row>
    <row r="34" spans="1:9" ht="31.5" x14ac:dyDescent="0.25">
      <c r="A34" s="217"/>
      <c r="B34" s="217"/>
      <c r="C34" s="218" t="s">
        <v>3069</v>
      </c>
      <c r="D34" s="226" t="s">
        <v>3070</v>
      </c>
      <c r="E34" s="735"/>
      <c r="F34" s="467"/>
      <c r="G34" s="218">
        <v>1</v>
      </c>
      <c r="H34" s="730"/>
      <c r="I34" s="216"/>
    </row>
    <row r="35" spans="1:9" ht="47.25" x14ac:dyDescent="0.25">
      <c r="A35" s="217"/>
      <c r="B35" s="217"/>
      <c r="C35" s="218" t="s">
        <v>3062</v>
      </c>
      <c r="D35" s="226" t="s">
        <v>3063</v>
      </c>
      <c r="E35" s="735"/>
      <c r="F35" s="467"/>
      <c r="G35" s="218">
        <v>1</v>
      </c>
      <c r="H35" s="730"/>
      <c r="I35" s="216"/>
    </row>
    <row r="36" spans="1:9" ht="15.75" x14ac:dyDescent="0.25">
      <c r="A36" s="217"/>
      <c r="B36" s="217"/>
      <c r="C36" s="218" t="s">
        <v>3052</v>
      </c>
      <c r="D36" s="226" t="s">
        <v>3053</v>
      </c>
      <c r="E36" s="735"/>
      <c r="F36" s="467"/>
      <c r="G36" s="218"/>
      <c r="H36" s="730"/>
      <c r="I36" s="216"/>
    </row>
    <row r="37" spans="1:9" ht="31.5" x14ac:dyDescent="0.25">
      <c r="A37" s="217"/>
      <c r="B37" s="217"/>
      <c r="C37" s="218" t="s">
        <v>3054</v>
      </c>
      <c r="D37" s="226" t="s">
        <v>3055</v>
      </c>
      <c r="E37" s="735"/>
      <c r="F37" s="467"/>
      <c r="G37" s="218"/>
      <c r="H37" s="730"/>
      <c r="I37" s="216"/>
    </row>
    <row r="38" spans="1:9" ht="15.75" x14ac:dyDescent="0.25">
      <c r="A38" s="217"/>
      <c r="B38" s="217"/>
      <c r="C38" s="218" t="s">
        <v>3056</v>
      </c>
      <c r="D38" s="226" t="s">
        <v>3057</v>
      </c>
      <c r="E38" s="735"/>
      <c r="F38" s="467"/>
      <c r="G38" s="218"/>
      <c r="H38" s="730"/>
      <c r="I38" s="216"/>
    </row>
    <row r="39" spans="1:9" ht="15.75" x14ac:dyDescent="0.25">
      <c r="A39" s="217"/>
      <c r="B39" s="217"/>
      <c r="C39" s="218" t="s">
        <v>3058</v>
      </c>
      <c r="D39" s="226" t="s">
        <v>3059</v>
      </c>
      <c r="E39" s="735"/>
      <c r="F39" s="467"/>
      <c r="G39" s="218"/>
      <c r="H39" s="730"/>
      <c r="I39" s="216"/>
    </row>
    <row r="40" spans="1:9" ht="15.75" x14ac:dyDescent="0.25">
      <c r="A40" s="217"/>
      <c r="B40" s="217"/>
      <c r="C40" s="218" t="s">
        <v>3060</v>
      </c>
      <c r="D40" s="226" t="s">
        <v>3061</v>
      </c>
      <c r="E40" s="735"/>
      <c r="F40" s="467"/>
      <c r="G40" s="218"/>
      <c r="H40" s="731"/>
      <c r="I40" s="216"/>
    </row>
    <row r="41" spans="1:9" ht="15.75" x14ac:dyDescent="0.25">
      <c r="A41" s="217"/>
      <c r="B41" s="218"/>
      <c r="C41" s="218" t="s">
        <v>3071</v>
      </c>
      <c r="D41" s="226" t="s">
        <v>1033</v>
      </c>
      <c r="E41" s="735"/>
      <c r="F41" s="467" t="s">
        <v>3049</v>
      </c>
      <c r="G41" s="218"/>
      <c r="H41" s="227">
        <v>617</v>
      </c>
      <c r="I41" s="216"/>
    </row>
    <row r="42" spans="1:9" ht="31.5" x14ac:dyDescent="0.25">
      <c r="A42" s="217"/>
      <c r="B42" s="218"/>
      <c r="C42" s="218" t="s">
        <v>3072</v>
      </c>
      <c r="D42" s="226" t="s">
        <v>3073</v>
      </c>
      <c r="E42" s="735"/>
      <c r="F42" s="467" t="s">
        <v>3049</v>
      </c>
      <c r="G42" s="218"/>
      <c r="H42" s="227">
        <v>1483</v>
      </c>
      <c r="I42" s="216"/>
    </row>
    <row r="43" spans="1:9" ht="31.5" x14ac:dyDescent="0.25">
      <c r="A43" s="217"/>
      <c r="B43" s="218"/>
      <c r="C43" s="218" t="s">
        <v>3074</v>
      </c>
      <c r="D43" s="226" t="s">
        <v>1037</v>
      </c>
      <c r="E43" s="735"/>
      <c r="F43" s="467" t="s">
        <v>3049</v>
      </c>
      <c r="G43" s="218"/>
      <c r="H43" s="227">
        <v>1483</v>
      </c>
      <c r="I43" s="216"/>
    </row>
    <row r="44" spans="1:9" ht="78.75" x14ac:dyDescent="0.25">
      <c r="A44" s="217"/>
      <c r="B44" s="218"/>
      <c r="C44" s="218" t="s">
        <v>3080</v>
      </c>
      <c r="D44" s="226" t="s">
        <v>3076</v>
      </c>
      <c r="E44" s="735"/>
      <c r="F44" s="467" t="s">
        <v>3081</v>
      </c>
      <c r="G44" s="218"/>
      <c r="H44" s="227">
        <v>316</v>
      </c>
      <c r="I44" s="216"/>
    </row>
    <row r="45" spans="1:9" ht="31.5" x14ac:dyDescent="0.25">
      <c r="A45" s="217"/>
      <c r="B45" s="218"/>
      <c r="C45" s="218" t="s">
        <v>3768</v>
      </c>
      <c r="D45" s="226" t="s">
        <v>3764</v>
      </c>
      <c r="E45" s="735"/>
      <c r="F45" s="467" t="s">
        <v>3081</v>
      </c>
      <c r="G45" s="218"/>
      <c r="H45" s="227">
        <v>170</v>
      </c>
      <c r="I45" s="216"/>
    </row>
    <row r="46" spans="1:9" ht="47.25" x14ac:dyDescent="0.25">
      <c r="A46" s="217"/>
      <c r="B46" s="218"/>
      <c r="C46" s="218" t="s">
        <v>3769</v>
      </c>
      <c r="D46" s="226" t="s">
        <v>3765</v>
      </c>
      <c r="E46" s="735"/>
      <c r="F46" s="467" t="s">
        <v>3081</v>
      </c>
      <c r="G46" s="218"/>
      <c r="H46" s="227">
        <v>186</v>
      </c>
      <c r="I46" s="216"/>
    </row>
    <row r="47" spans="1:9" ht="15.75" x14ac:dyDescent="0.25">
      <c r="A47" s="240"/>
      <c r="B47" s="240"/>
      <c r="C47" s="241"/>
      <c r="D47" s="242" t="s">
        <v>3082</v>
      </c>
      <c r="E47" s="245"/>
      <c r="F47" s="245"/>
      <c r="G47" s="243"/>
      <c r="H47" s="227"/>
    </row>
    <row r="48" spans="1:9" ht="78.75" x14ac:dyDescent="0.25">
      <c r="A48" s="218" t="s">
        <v>3083</v>
      </c>
      <c r="B48" s="226" t="s">
        <v>3152</v>
      </c>
      <c r="C48" s="217"/>
      <c r="D48" s="217"/>
      <c r="E48" s="230" t="s">
        <v>3048</v>
      </c>
      <c r="F48" s="230" t="s">
        <v>3049</v>
      </c>
      <c r="G48" s="218"/>
      <c r="H48" s="227">
        <v>483</v>
      </c>
    </row>
    <row r="49" spans="1:9" ht="110.25" x14ac:dyDescent="0.25">
      <c r="A49" s="221" t="s">
        <v>3154</v>
      </c>
      <c r="B49" s="222" t="s">
        <v>3153</v>
      </c>
      <c r="C49" s="218"/>
      <c r="D49" s="226"/>
      <c r="E49" s="467" t="s">
        <v>3068</v>
      </c>
      <c r="F49" s="467"/>
      <c r="G49" s="218"/>
      <c r="H49" s="227"/>
      <c r="I49" s="216"/>
    </row>
    <row r="50" spans="1:9" ht="47.25" x14ac:dyDescent="0.25">
      <c r="A50" s="217"/>
      <c r="B50" s="218"/>
      <c r="C50" s="218" t="s">
        <v>3084</v>
      </c>
      <c r="D50" s="226" t="s">
        <v>3085</v>
      </c>
      <c r="E50" s="735" t="s">
        <v>3068</v>
      </c>
      <c r="F50" s="544" t="s">
        <v>3049</v>
      </c>
      <c r="G50" s="218">
        <v>1</v>
      </c>
      <c r="H50" s="227">
        <v>483</v>
      </c>
      <c r="I50" s="216"/>
    </row>
    <row r="51" spans="1:9" ht="15.75" x14ac:dyDescent="0.25">
      <c r="A51" s="217"/>
      <c r="B51" s="218"/>
      <c r="C51" s="218" t="s">
        <v>3086</v>
      </c>
      <c r="D51" s="226" t="s">
        <v>3087</v>
      </c>
      <c r="E51" s="735"/>
      <c r="F51" s="544" t="s">
        <v>3049</v>
      </c>
      <c r="G51" s="218"/>
      <c r="H51" s="227">
        <v>716</v>
      </c>
      <c r="I51" s="216"/>
    </row>
    <row r="52" spans="1:9" ht="31.5" x14ac:dyDescent="0.25">
      <c r="A52" s="217"/>
      <c r="B52" s="218"/>
      <c r="C52" s="218" t="s">
        <v>3088</v>
      </c>
      <c r="D52" s="226" t="s">
        <v>3089</v>
      </c>
      <c r="E52" s="735"/>
      <c r="F52" s="544" t="s">
        <v>3049</v>
      </c>
      <c r="G52" s="218"/>
      <c r="H52" s="227">
        <v>1483</v>
      </c>
      <c r="I52" s="216"/>
    </row>
    <row r="53" spans="1:9" ht="15.75" x14ac:dyDescent="0.25">
      <c r="A53" s="217"/>
      <c r="B53" s="218"/>
      <c r="C53" s="218" t="s">
        <v>4467</v>
      </c>
      <c r="D53" s="226" t="s">
        <v>3896</v>
      </c>
      <c r="E53" s="735"/>
      <c r="F53" s="544" t="s">
        <v>3049</v>
      </c>
      <c r="G53" s="218"/>
      <c r="H53" s="227">
        <v>34</v>
      </c>
      <c r="I53" s="216"/>
    </row>
    <row r="54" spans="1:9" ht="47.25" x14ac:dyDescent="0.25">
      <c r="A54" s="217"/>
      <c r="B54" s="218"/>
      <c r="C54" s="218" t="s">
        <v>3090</v>
      </c>
      <c r="D54" s="226" t="s">
        <v>3091</v>
      </c>
      <c r="E54" s="735"/>
      <c r="F54" s="544" t="s">
        <v>3049</v>
      </c>
      <c r="G54" s="218"/>
      <c r="H54" s="227">
        <v>269</v>
      </c>
      <c r="I54" s="216"/>
    </row>
    <row r="55" spans="1:9" ht="47.25" x14ac:dyDescent="0.25">
      <c r="A55" s="217"/>
      <c r="B55" s="218"/>
      <c r="C55" s="218" t="s">
        <v>3092</v>
      </c>
      <c r="D55" s="226" t="s">
        <v>3093</v>
      </c>
      <c r="E55" s="735"/>
      <c r="F55" s="544" t="s">
        <v>3049</v>
      </c>
      <c r="G55" s="218"/>
      <c r="H55" s="227">
        <v>170</v>
      </c>
      <c r="I55" s="216"/>
    </row>
    <row r="56" spans="1:9" ht="47.25" x14ac:dyDescent="0.25">
      <c r="A56" s="217"/>
      <c r="B56" s="218"/>
      <c r="C56" s="218" t="s">
        <v>3094</v>
      </c>
      <c r="D56" s="226" t="s">
        <v>3095</v>
      </c>
      <c r="E56" s="735"/>
      <c r="F56" s="544" t="s">
        <v>3049</v>
      </c>
      <c r="G56" s="218"/>
      <c r="H56" s="227">
        <v>207</v>
      </c>
      <c r="I56" s="216"/>
    </row>
    <row r="57" spans="1:9" ht="47.25" x14ac:dyDescent="0.25">
      <c r="A57" s="217"/>
      <c r="B57" s="218"/>
      <c r="C57" s="218" t="s">
        <v>3096</v>
      </c>
      <c r="D57" s="226" t="s">
        <v>3097</v>
      </c>
      <c r="E57" s="735"/>
      <c r="F57" s="544" t="s">
        <v>3049</v>
      </c>
      <c r="G57" s="218"/>
      <c r="H57" s="227">
        <v>186</v>
      </c>
      <c r="I57" s="216"/>
    </row>
    <row r="58" spans="1:9" ht="31.5" x14ac:dyDescent="0.25">
      <c r="A58" s="217"/>
      <c r="B58" s="218"/>
      <c r="C58" s="218" t="s">
        <v>3098</v>
      </c>
      <c r="D58" s="226" t="s">
        <v>3099</v>
      </c>
      <c r="E58" s="735"/>
      <c r="F58" s="544" t="s">
        <v>3049</v>
      </c>
      <c r="G58" s="218"/>
      <c r="H58" s="227">
        <v>170</v>
      </c>
      <c r="I58" s="216"/>
    </row>
    <row r="59" spans="1:9" ht="63" x14ac:dyDescent="0.25">
      <c r="A59" s="217"/>
      <c r="B59" s="218"/>
      <c r="C59" s="218" t="s">
        <v>3100</v>
      </c>
      <c r="D59" s="226" t="s">
        <v>3101</v>
      </c>
      <c r="E59" s="735"/>
      <c r="F59" s="544" t="s">
        <v>3049</v>
      </c>
      <c r="G59" s="218"/>
      <c r="H59" s="227">
        <v>316</v>
      </c>
      <c r="I59" s="216"/>
    </row>
    <row r="60" spans="1:9" ht="15.75" x14ac:dyDescent="0.25">
      <c r="A60" s="69"/>
      <c r="B60" s="69"/>
      <c r="C60" s="69"/>
      <c r="D60" s="247"/>
      <c r="E60" s="35"/>
      <c r="F60" s="35"/>
      <c r="G60" s="69"/>
      <c r="H60" s="554"/>
    </row>
    <row r="62" spans="1:9" x14ac:dyDescent="0.25">
      <c r="A62" s="233" t="s">
        <v>3102</v>
      </c>
    </row>
    <row r="63" spans="1:9" x14ac:dyDescent="0.25">
      <c r="A63" s="233" t="s">
        <v>3103</v>
      </c>
    </row>
    <row r="64" spans="1:9" x14ac:dyDescent="0.25">
      <c r="A64" s="233" t="s">
        <v>3104</v>
      </c>
    </row>
    <row r="65" spans="1:8" s="47" customFormat="1" x14ac:dyDescent="0.25">
      <c r="A65" s="732" t="s">
        <v>3105</v>
      </c>
      <c r="B65" s="732"/>
      <c r="C65" s="732"/>
      <c r="D65" s="732"/>
      <c r="E65" s="732"/>
      <c r="F65" s="732"/>
      <c r="H65" s="252"/>
    </row>
  </sheetData>
  <autoFilter ref="A12:H59" xr:uid="{8C2AE208-2EB6-41FF-9B34-D86A9DC4F5E3}"/>
  <sortState ref="A58:C58">
    <sortCondition ref="A59:A67"/>
  </sortState>
  <mergeCells count="10">
    <mergeCell ref="H14:H23"/>
    <mergeCell ref="H32:H40"/>
    <mergeCell ref="A65:F65"/>
    <mergeCell ref="A9:G9"/>
    <mergeCell ref="A10:G10"/>
    <mergeCell ref="E14:E29"/>
    <mergeCell ref="C14:C15"/>
    <mergeCell ref="C32:C33"/>
    <mergeCell ref="E32:E46"/>
    <mergeCell ref="E50:E59"/>
  </mergeCells>
  <conditionalFormatting sqref="A1:B1">
    <cfRule type="duplicateValues" dxfId="3" priority="2"/>
  </conditionalFormatting>
  <conditionalFormatting sqref="A2:B2">
    <cfRule type="duplicateValues" dxfId="2" priority="1"/>
  </conditionalFormatting>
  <pageMargins left="0.31496062992125984" right="0.31496062992125984" top="0.74803149606299213" bottom="0.74803149606299213" header="0.31496062992125984" footer="0.31496062992125984"/>
  <pageSetup paperSize="9" scale="47" fitToHeight="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Q65"/>
  <sheetViews>
    <sheetView topLeftCell="A49" zoomScale="70" zoomScaleNormal="70" workbookViewId="0">
      <selection activeCell="J24" sqref="J24"/>
    </sheetView>
  </sheetViews>
  <sheetFormatPr defaultColWidth="9.140625" defaultRowHeight="15" x14ac:dyDescent="0.25"/>
  <cols>
    <col min="1" max="1" width="17.85546875" style="233" customWidth="1"/>
    <col min="2" max="2" width="34.42578125" style="235" customWidth="1"/>
    <col min="3" max="3" width="20" style="235" customWidth="1"/>
    <col min="4" max="4" width="58.7109375" style="235" customWidth="1"/>
    <col min="5" max="5" width="18.42578125" style="235" customWidth="1"/>
    <col min="6" max="6" width="16.85546875" style="235" customWidth="1"/>
    <col min="7" max="7" width="15.7109375" style="235" customWidth="1"/>
    <col min="8" max="8" width="15.42578125" style="233" customWidth="1"/>
    <col min="9" max="16" width="9.140625" style="233"/>
    <col min="17" max="17" width="83.7109375" style="233" customWidth="1"/>
    <col min="18" max="16384" width="9.140625" style="233"/>
  </cols>
  <sheetData>
    <row r="1" spans="1:8" s="32" customFormat="1" x14ac:dyDescent="0.25">
      <c r="A1" s="1" t="s">
        <v>3744</v>
      </c>
      <c r="B1" s="1"/>
      <c r="C1" s="33"/>
      <c r="D1" s="34"/>
      <c r="E1" s="34"/>
      <c r="F1" s="34"/>
      <c r="G1" s="33"/>
      <c r="H1" s="33"/>
    </row>
    <row r="2" spans="1:8" s="32" customFormat="1" x14ac:dyDescent="0.25">
      <c r="A2" s="4" t="s">
        <v>3762</v>
      </c>
      <c r="B2" s="4"/>
      <c r="C2" s="33"/>
      <c r="D2" s="4"/>
      <c r="E2" s="4"/>
      <c r="F2" s="4"/>
      <c r="G2" s="33"/>
      <c r="H2" s="33"/>
    </row>
    <row r="4" spans="1:8" x14ac:dyDescent="0.25">
      <c r="B4" s="33"/>
      <c r="C4" s="33"/>
      <c r="D4" s="33"/>
      <c r="E4" s="33"/>
      <c r="F4" s="68"/>
      <c r="H4" s="5" t="s">
        <v>3106</v>
      </c>
    </row>
    <row r="5" spans="1:8" x14ac:dyDescent="0.25">
      <c r="B5" s="33"/>
      <c r="C5" s="33"/>
      <c r="D5" s="33"/>
      <c r="E5" s="33"/>
      <c r="F5" s="68"/>
      <c r="H5" s="5" t="s">
        <v>1</v>
      </c>
    </row>
    <row r="6" spans="1:8" x14ac:dyDescent="0.25">
      <c r="B6" s="33"/>
      <c r="C6" s="33"/>
      <c r="D6" s="33"/>
      <c r="E6" s="33"/>
      <c r="F6" s="68"/>
      <c r="H6" s="5" t="s">
        <v>3747</v>
      </c>
    </row>
    <row r="7" spans="1:8" ht="15.75" x14ac:dyDescent="0.25">
      <c r="B7" s="234"/>
      <c r="C7" s="234"/>
      <c r="D7" s="234"/>
      <c r="E7" s="234"/>
      <c r="F7" s="68"/>
      <c r="H7" s="5" t="s">
        <v>3763</v>
      </c>
    </row>
    <row r="8" spans="1:8" x14ac:dyDescent="0.25">
      <c r="B8" s="33"/>
      <c r="C8" s="33"/>
      <c r="D8" s="33"/>
      <c r="E8" s="33"/>
      <c r="F8" s="33"/>
    </row>
    <row r="9" spans="1:8" ht="44.25" customHeight="1" x14ac:dyDescent="0.25">
      <c r="A9" s="733" t="s">
        <v>3107</v>
      </c>
      <c r="B9" s="733"/>
      <c r="C9" s="733"/>
      <c r="D9" s="733"/>
      <c r="E9" s="733"/>
      <c r="F9" s="733"/>
      <c r="G9" s="733"/>
      <c r="H9" s="733"/>
    </row>
    <row r="10" spans="1:8" ht="36" customHeight="1" x14ac:dyDescent="0.25">
      <c r="A10" s="738" t="s">
        <v>3043</v>
      </c>
      <c r="B10" s="738"/>
      <c r="C10" s="738"/>
      <c r="D10" s="738"/>
      <c r="E10" s="738"/>
      <c r="F10" s="738"/>
      <c r="G10" s="738"/>
      <c r="H10" s="738"/>
    </row>
    <row r="11" spans="1:8" ht="45" x14ac:dyDescent="0.25">
      <c r="A11" s="236" t="s">
        <v>2120</v>
      </c>
      <c r="B11" s="236" t="s">
        <v>2121</v>
      </c>
      <c r="C11" s="236" t="s">
        <v>2122</v>
      </c>
      <c r="D11" s="236" t="s">
        <v>2123</v>
      </c>
      <c r="E11" s="237" t="s">
        <v>3044</v>
      </c>
      <c r="F11" s="237" t="s">
        <v>3045</v>
      </c>
      <c r="G11" s="238" t="s">
        <v>1026</v>
      </c>
      <c r="H11" s="239" t="s">
        <v>2065</v>
      </c>
    </row>
    <row r="12" spans="1:8" x14ac:dyDescent="0.25">
      <c r="A12" s="240"/>
      <c r="B12" s="240"/>
      <c r="C12" s="241"/>
      <c r="D12" s="242" t="s">
        <v>8</v>
      </c>
      <c r="E12" s="242"/>
      <c r="F12" s="242"/>
      <c r="G12" s="243"/>
      <c r="H12" s="244"/>
    </row>
    <row r="13" spans="1:8" ht="47.25" x14ac:dyDescent="0.25">
      <c r="A13" s="221" t="s">
        <v>3155</v>
      </c>
      <c r="B13" s="222" t="s">
        <v>3047</v>
      </c>
      <c r="C13" s="221"/>
      <c r="D13" s="223"/>
      <c r="E13" s="224" t="s">
        <v>3048</v>
      </c>
      <c r="F13" s="224" t="s">
        <v>3049</v>
      </c>
      <c r="G13" s="219"/>
      <c r="H13" s="225"/>
    </row>
    <row r="14" spans="1:8" ht="15.75" x14ac:dyDescent="0.25">
      <c r="A14" s="221"/>
      <c r="B14" s="221"/>
      <c r="C14" s="736" t="s">
        <v>3108</v>
      </c>
      <c r="D14" s="226" t="s">
        <v>3050</v>
      </c>
      <c r="E14" s="735" t="s">
        <v>3048</v>
      </c>
      <c r="F14" s="467"/>
      <c r="G14" s="232">
        <v>1</v>
      </c>
      <c r="H14" s="729">
        <v>548</v>
      </c>
    </row>
    <row r="15" spans="1:8" ht="15.75" x14ac:dyDescent="0.25">
      <c r="A15" s="221"/>
      <c r="B15" s="221"/>
      <c r="C15" s="737"/>
      <c r="D15" s="226" t="s">
        <v>3150</v>
      </c>
      <c r="E15" s="735"/>
      <c r="F15" s="467"/>
      <c r="G15" s="220"/>
      <c r="H15" s="730"/>
    </row>
    <row r="16" spans="1:8" ht="15.75" x14ac:dyDescent="0.25">
      <c r="A16" s="217"/>
      <c r="B16" s="217"/>
      <c r="C16" s="218" t="s">
        <v>3160</v>
      </c>
      <c r="D16" s="226" t="s">
        <v>3050</v>
      </c>
      <c r="E16" s="735"/>
      <c r="F16" s="467"/>
      <c r="G16" s="232">
        <v>1</v>
      </c>
      <c r="H16" s="730"/>
    </row>
    <row r="17" spans="1:8" ht="47.25" x14ac:dyDescent="0.25">
      <c r="A17" s="217"/>
      <c r="B17" s="217"/>
      <c r="C17" s="218" t="s">
        <v>3161</v>
      </c>
      <c r="D17" s="226" t="s">
        <v>3051</v>
      </c>
      <c r="E17" s="735"/>
      <c r="F17" s="467"/>
      <c r="G17" s="218">
        <v>1</v>
      </c>
      <c r="H17" s="730"/>
    </row>
    <row r="18" spans="1:8" ht="15.75" x14ac:dyDescent="0.25">
      <c r="A18" s="217"/>
      <c r="B18" s="217"/>
      <c r="C18" s="218" t="s">
        <v>3109</v>
      </c>
      <c r="D18" s="226" t="s">
        <v>3053</v>
      </c>
      <c r="E18" s="735"/>
      <c r="F18" s="467"/>
      <c r="G18" s="218">
        <v>1</v>
      </c>
      <c r="H18" s="730"/>
    </row>
    <row r="19" spans="1:8" ht="31.5" x14ac:dyDescent="0.25">
      <c r="A19" s="217"/>
      <c r="B19" s="217"/>
      <c r="C19" s="218" t="s">
        <v>3110</v>
      </c>
      <c r="D19" s="226" t="s">
        <v>3055</v>
      </c>
      <c r="E19" s="735"/>
      <c r="F19" s="467"/>
      <c r="G19" s="218">
        <v>1</v>
      </c>
      <c r="H19" s="730"/>
    </row>
    <row r="20" spans="1:8" ht="15.75" x14ac:dyDescent="0.25">
      <c r="A20" s="217"/>
      <c r="B20" s="217"/>
      <c r="C20" s="218" t="s">
        <v>3111</v>
      </c>
      <c r="D20" s="226" t="s">
        <v>3057</v>
      </c>
      <c r="E20" s="735"/>
      <c r="F20" s="467"/>
      <c r="G20" s="218">
        <v>1</v>
      </c>
      <c r="H20" s="730"/>
    </row>
    <row r="21" spans="1:8" ht="15.75" x14ac:dyDescent="0.25">
      <c r="A21" s="217"/>
      <c r="B21" s="217"/>
      <c r="C21" s="218" t="s">
        <v>3112</v>
      </c>
      <c r="D21" s="226" t="s">
        <v>3059</v>
      </c>
      <c r="E21" s="735"/>
      <c r="F21" s="467"/>
      <c r="G21" s="218">
        <v>1</v>
      </c>
      <c r="H21" s="730"/>
    </row>
    <row r="22" spans="1:8" ht="15.75" x14ac:dyDescent="0.25">
      <c r="A22" s="217"/>
      <c r="B22" s="217"/>
      <c r="C22" s="218" t="s">
        <v>3113</v>
      </c>
      <c r="D22" s="226" t="s">
        <v>3061</v>
      </c>
      <c r="E22" s="735"/>
      <c r="F22" s="467"/>
      <c r="G22" s="218">
        <v>1</v>
      </c>
      <c r="H22" s="730"/>
    </row>
    <row r="23" spans="1:8" ht="47.25" x14ac:dyDescent="0.25">
      <c r="A23" s="217"/>
      <c r="B23" s="217"/>
      <c r="C23" s="218" t="s">
        <v>3114</v>
      </c>
      <c r="D23" s="226" t="s">
        <v>3063</v>
      </c>
      <c r="E23" s="735"/>
      <c r="F23" s="467"/>
      <c r="G23" s="218">
        <v>1</v>
      </c>
      <c r="H23" s="731"/>
    </row>
    <row r="24" spans="1:8" ht="15.75" x14ac:dyDescent="0.25">
      <c r="A24" s="217"/>
      <c r="B24" s="217"/>
      <c r="C24" s="218" t="s">
        <v>3115</v>
      </c>
      <c r="D24" s="226" t="s">
        <v>927</v>
      </c>
      <c r="E24" s="735"/>
      <c r="F24" s="467" t="s">
        <v>3049</v>
      </c>
      <c r="G24" s="218"/>
      <c r="H24" s="227">
        <v>59</v>
      </c>
    </row>
    <row r="25" spans="1:8" ht="60" x14ac:dyDescent="0.25">
      <c r="A25" s="217"/>
      <c r="B25" s="217"/>
      <c r="C25" s="218" t="s">
        <v>3162</v>
      </c>
      <c r="D25" s="226" t="s">
        <v>3066</v>
      </c>
      <c r="E25" s="735"/>
      <c r="F25" s="544" t="s">
        <v>4464</v>
      </c>
      <c r="G25" s="218"/>
      <c r="H25" s="227">
        <v>1618</v>
      </c>
    </row>
    <row r="26" spans="1:8" ht="63" x14ac:dyDescent="0.25">
      <c r="A26" s="217"/>
      <c r="B26" s="217"/>
      <c r="C26" s="218" t="s">
        <v>3078</v>
      </c>
      <c r="D26" s="226" t="s">
        <v>3079</v>
      </c>
      <c r="E26" s="735"/>
      <c r="F26" s="544" t="s">
        <v>4465</v>
      </c>
      <c r="G26" s="218"/>
      <c r="H26" s="227">
        <v>269</v>
      </c>
    </row>
    <row r="27" spans="1:8" ht="78.75" x14ac:dyDescent="0.25">
      <c r="A27" s="217"/>
      <c r="B27" s="218"/>
      <c r="C27" s="218" t="s">
        <v>3163</v>
      </c>
      <c r="D27" s="226" t="s">
        <v>3076</v>
      </c>
      <c r="E27" s="735"/>
      <c r="F27" s="467" t="s">
        <v>3077</v>
      </c>
      <c r="G27" s="218"/>
      <c r="H27" s="227">
        <v>316</v>
      </c>
    </row>
    <row r="28" spans="1:8" ht="31.5" x14ac:dyDescent="0.25">
      <c r="A28" s="217"/>
      <c r="B28" s="218"/>
      <c r="C28" s="218" t="s">
        <v>4458</v>
      </c>
      <c r="D28" s="226" t="s">
        <v>3764</v>
      </c>
      <c r="E28" s="735"/>
      <c r="F28" s="467" t="s">
        <v>3077</v>
      </c>
      <c r="G28" s="218"/>
      <c r="H28" s="227">
        <v>170</v>
      </c>
    </row>
    <row r="29" spans="1:8" ht="47.25" x14ac:dyDescent="0.25">
      <c r="A29" s="217"/>
      <c r="B29" s="218"/>
      <c r="C29" s="218" t="s">
        <v>4459</v>
      </c>
      <c r="D29" s="226" t="s">
        <v>3765</v>
      </c>
      <c r="E29" s="735"/>
      <c r="F29" s="467" t="s">
        <v>3077</v>
      </c>
      <c r="G29" s="218"/>
      <c r="H29" s="227">
        <v>186</v>
      </c>
    </row>
    <row r="30" spans="1:8" ht="63" x14ac:dyDescent="0.25">
      <c r="A30" s="217"/>
      <c r="B30" s="218"/>
      <c r="C30" s="218" t="s">
        <v>4466</v>
      </c>
      <c r="D30" s="226" t="s">
        <v>3945</v>
      </c>
      <c r="E30" s="544"/>
      <c r="F30" s="544" t="s">
        <v>3077</v>
      </c>
      <c r="G30" s="218"/>
      <c r="H30" s="227">
        <v>176</v>
      </c>
    </row>
    <row r="31" spans="1:8" ht="47.25" x14ac:dyDescent="0.25">
      <c r="A31" s="221" t="s">
        <v>3156</v>
      </c>
      <c r="B31" s="222" t="s">
        <v>3067</v>
      </c>
      <c r="C31" s="221"/>
      <c r="D31" s="223"/>
      <c r="E31" s="224" t="s">
        <v>3068</v>
      </c>
      <c r="F31" s="224" t="s">
        <v>3049</v>
      </c>
      <c r="G31" s="219"/>
      <c r="H31" s="225"/>
    </row>
    <row r="32" spans="1:8" ht="31.5" x14ac:dyDescent="0.25">
      <c r="A32" s="217"/>
      <c r="B32" s="217"/>
      <c r="C32" s="736" t="s">
        <v>3173</v>
      </c>
      <c r="D32" s="226" t="s">
        <v>3070</v>
      </c>
      <c r="E32" s="735" t="s">
        <v>3068</v>
      </c>
      <c r="F32" s="467"/>
      <c r="G32" s="232">
        <v>1</v>
      </c>
      <c r="H32" s="729">
        <v>548</v>
      </c>
    </row>
    <row r="33" spans="1:17" ht="15.75" x14ac:dyDescent="0.25">
      <c r="A33" s="217"/>
      <c r="B33" s="217"/>
      <c r="C33" s="737"/>
      <c r="D33" s="226" t="s">
        <v>3150</v>
      </c>
      <c r="E33" s="735"/>
      <c r="F33" s="467"/>
      <c r="G33" s="228"/>
      <c r="H33" s="730"/>
    </row>
    <row r="34" spans="1:17" ht="31.5" x14ac:dyDescent="0.25">
      <c r="A34" s="217"/>
      <c r="B34" s="217"/>
      <c r="C34" s="218" t="s">
        <v>3069</v>
      </c>
      <c r="D34" s="226" t="s">
        <v>3070</v>
      </c>
      <c r="E34" s="735"/>
      <c r="F34" s="467"/>
      <c r="G34" s="218">
        <v>1</v>
      </c>
      <c r="H34" s="730"/>
    </row>
    <row r="35" spans="1:17" ht="47.25" x14ac:dyDescent="0.25">
      <c r="A35" s="217"/>
      <c r="B35" s="217"/>
      <c r="C35" s="218" t="s">
        <v>3114</v>
      </c>
      <c r="D35" s="226" t="s">
        <v>3063</v>
      </c>
      <c r="E35" s="735"/>
      <c r="F35" s="467"/>
      <c r="G35" s="218">
        <v>1</v>
      </c>
      <c r="H35" s="730"/>
    </row>
    <row r="36" spans="1:17" ht="15.75" x14ac:dyDescent="0.25">
      <c r="A36" s="217"/>
      <c r="B36" s="217"/>
      <c r="C36" s="218" t="s">
        <v>3109</v>
      </c>
      <c r="D36" s="226" t="s">
        <v>3053</v>
      </c>
      <c r="E36" s="735"/>
      <c r="F36" s="467"/>
      <c r="G36" s="218"/>
      <c r="H36" s="730"/>
    </row>
    <row r="37" spans="1:17" ht="31.5" x14ac:dyDescent="0.25">
      <c r="A37" s="217"/>
      <c r="B37" s="217"/>
      <c r="C37" s="218" t="s">
        <v>3110</v>
      </c>
      <c r="D37" s="226" t="s">
        <v>3055</v>
      </c>
      <c r="E37" s="735"/>
      <c r="F37" s="467"/>
      <c r="G37" s="218"/>
      <c r="H37" s="730"/>
    </row>
    <row r="38" spans="1:17" ht="15.75" x14ac:dyDescent="0.25">
      <c r="A38" s="217"/>
      <c r="B38" s="217"/>
      <c r="C38" s="218" t="s">
        <v>3111</v>
      </c>
      <c r="D38" s="226" t="s">
        <v>3057</v>
      </c>
      <c r="E38" s="735"/>
      <c r="F38" s="467"/>
      <c r="G38" s="218"/>
      <c r="H38" s="730"/>
    </row>
    <row r="39" spans="1:17" ht="15.75" x14ac:dyDescent="0.25">
      <c r="A39" s="217"/>
      <c r="B39" s="217"/>
      <c r="C39" s="218" t="s">
        <v>3112</v>
      </c>
      <c r="D39" s="226" t="s">
        <v>3059</v>
      </c>
      <c r="E39" s="735"/>
      <c r="F39" s="467"/>
      <c r="G39" s="218"/>
      <c r="H39" s="730"/>
    </row>
    <row r="40" spans="1:17" ht="15.75" x14ac:dyDescent="0.25">
      <c r="A40" s="217"/>
      <c r="B40" s="217"/>
      <c r="C40" s="218" t="s">
        <v>3113</v>
      </c>
      <c r="D40" s="226" t="s">
        <v>3061</v>
      </c>
      <c r="E40" s="735"/>
      <c r="F40" s="467"/>
      <c r="G40" s="218"/>
      <c r="H40" s="731"/>
    </row>
    <row r="41" spans="1:17" ht="15.75" x14ac:dyDescent="0.25">
      <c r="A41" s="217"/>
      <c r="B41" s="218"/>
      <c r="C41" s="218" t="s">
        <v>3116</v>
      </c>
      <c r="D41" s="226" t="s">
        <v>1033</v>
      </c>
      <c r="E41" s="735"/>
      <c r="F41" s="467" t="s">
        <v>3049</v>
      </c>
      <c r="G41" s="218"/>
      <c r="H41" s="227">
        <v>648</v>
      </c>
    </row>
    <row r="42" spans="1:17" ht="31.5" x14ac:dyDescent="0.25">
      <c r="A42" s="217"/>
      <c r="B42" s="218"/>
      <c r="C42" s="218" t="s">
        <v>3117</v>
      </c>
      <c r="D42" s="226" t="s">
        <v>3073</v>
      </c>
      <c r="E42" s="735"/>
      <c r="F42" s="467" t="s">
        <v>3049</v>
      </c>
      <c r="G42" s="218"/>
      <c r="H42" s="227">
        <v>1557</v>
      </c>
      <c r="Q42" s="179"/>
    </row>
    <row r="43" spans="1:17" ht="31.5" x14ac:dyDescent="0.25">
      <c r="A43" s="217"/>
      <c r="B43" s="218"/>
      <c r="C43" s="218" t="s">
        <v>3164</v>
      </c>
      <c r="D43" s="226" t="s">
        <v>1037</v>
      </c>
      <c r="E43" s="735"/>
      <c r="F43" s="467" t="s">
        <v>3049</v>
      </c>
      <c r="G43" s="218"/>
      <c r="H43" s="227">
        <v>1557</v>
      </c>
      <c r="Q43" s="543"/>
    </row>
    <row r="44" spans="1:17" ht="78.75" x14ac:dyDescent="0.25">
      <c r="A44" s="217"/>
      <c r="B44" s="218"/>
      <c r="C44" s="218" t="s">
        <v>3165</v>
      </c>
      <c r="D44" s="226" t="s">
        <v>3076</v>
      </c>
      <c r="E44" s="735"/>
      <c r="F44" s="467" t="s">
        <v>3081</v>
      </c>
      <c r="G44" s="218"/>
      <c r="H44" s="227">
        <v>316</v>
      </c>
      <c r="Q44" s="543"/>
    </row>
    <row r="45" spans="1:17" ht="31.5" x14ac:dyDescent="0.25">
      <c r="A45" s="217"/>
      <c r="B45" s="218"/>
      <c r="C45" s="218" t="s">
        <v>4460</v>
      </c>
      <c r="D45" s="226" t="s">
        <v>3764</v>
      </c>
      <c r="E45" s="735"/>
      <c r="F45" s="467" t="s">
        <v>3081</v>
      </c>
      <c r="G45" s="218"/>
      <c r="H45" s="227">
        <v>170</v>
      </c>
      <c r="Q45" s="543"/>
    </row>
    <row r="46" spans="1:17" ht="47.25" x14ac:dyDescent="0.25">
      <c r="A46" s="217"/>
      <c r="B46" s="218"/>
      <c r="C46" s="218" t="s">
        <v>4461</v>
      </c>
      <c r="D46" s="226" t="s">
        <v>3765</v>
      </c>
      <c r="E46" s="735"/>
      <c r="F46" s="467" t="s">
        <v>3081</v>
      </c>
      <c r="G46" s="218"/>
      <c r="H46" s="227">
        <v>186</v>
      </c>
      <c r="Q46" s="543"/>
    </row>
    <row r="47" spans="1:17" ht="15.75" x14ac:dyDescent="0.25">
      <c r="A47" s="240"/>
      <c r="B47" s="240"/>
      <c r="C47" s="241"/>
      <c r="D47" s="242" t="s">
        <v>3082</v>
      </c>
      <c r="E47" s="245"/>
      <c r="F47" s="245"/>
      <c r="G47" s="243"/>
      <c r="H47" s="246"/>
      <c r="Q47" s="543"/>
    </row>
    <row r="48" spans="1:17" ht="94.5" x14ac:dyDescent="0.25">
      <c r="A48" s="218" t="s">
        <v>3118</v>
      </c>
      <c r="B48" s="226" t="s">
        <v>3152</v>
      </c>
      <c r="C48" s="217"/>
      <c r="D48" s="217"/>
      <c r="E48" s="230" t="s">
        <v>3048</v>
      </c>
      <c r="F48" s="230" t="s">
        <v>3049</v>
      </c>
      <c r="G48" s="218"/>
      <c r="H48" s="227">
        <v>507</v>
      </c>
      <c r="Q48" s="543"/>
    </row>
    <row r="49" spans="1:17" ht="110.25" x14ac:dyDescent="0.25">
      <c r="A49" s="221" t="s">
        <v>3157</v>
      </c>
      <c r="B49" s="222" t="s">
        <v>3153</v>
      </c>
      <c r="C49" s="218"/>
      <c r="D49" s="226"/>
      <c r="E49" s="467" t="s">
        <v>3068</v>
      </c>
      <c r="F49" s="467"/>
      <c r="G49" s="218"/>
      <c r="H49" s="227"/>
      <c r="Q49" s="543"/>
    </row>
    <row r="50" spans="1:17" ht="47.25" x14ac:dyDescent="0.25">
      <c r="A50" s="217"/>
      <c r="B50" s="218"/>
      <c r="C50" s="218" t="s">
        <v>3119</v>
      </c>
      <c r="D50" s="226" t="s">
        <v>3085</v>
      </c>
      <c r="E50" s="735" t="s">
        <v>3068</v>
      </c>
      <c r="F50" s="544" t="s">
        <v>3049</v>
      </c>
      <c r="G50" s="218">
        <v>1</v>
      </c>
      <c r="H50" s="227">
        <v>507</v>
      </c>
    </row>
    <row r="51" spans="1:17" ht="15.75" x14ac:dyDescent="0.25">
      <c r="A51" s="217"/>
      <c r="B51" s="218"/>
      <c r="C51" s="218" t="s">
        <v>3120</v>
      </c>
      <c r="D51" s="226" t="s">
        <v>3087</v>
      </c>
      <c r="E51" s="735"/>
      <c r="F51" s="544" t="s">
        <v>3049</v>
      </c>
      <c r="G51" s="218"/>
      <c r="H51" s="227">
        <v>716</v>
      </c>
    </row>
    <row r="52" spans="1:17" ht="31.5" x14ac:dyDescent="0.25">
      <c r="A52" s="217"/>
      <c r="B52" s="218"/>
      <c r="C52" s="218" t="s">
        <v>3166</v>
      </c>
      <c r="D52" s="226" t="s">
        <v>3089</v>
      </c>
      <c r="E52" s="735"/>
      <c r="F52" s="544" t="s">
        <v>3049</v>
      </c>
      <c r="G52" s="218"/>
      <c r="H52" s="227">
        <v>1557</v>
      </c>
    </row>
    <row r="53" spans="1:17" ht="15.75" x14ac:dyDescent="0.25">
      <c r="A53" s="217"/>
      <c r="B53" s="218"/>
      <c r="C53" s="218" t="s">
        <v>4468</v>
      </c>
      <c r="D53" s="226" t="s">
        <v>3896</v>
      </c>
      <c r="E53" s="735"/>
      <c r="F53" s="544" t="s">
        <v>3049</v>
      </c>
      <c r="G53" s="218"/>
      <c r="H53" s="227">
        <v>34</v>
      </c>
    </row>
    <row r="54" spans="1:17" ht="47.25" x14ac:dyDescent="0.25">
      <c r="A54" s="217"/>
      <c r="B54" s="218"/>
      <c r="C54" s="218" t="s">
        <v>3167</v>
      </c>
      <c r="D54" s="226" t="s">
        <v>3091</v>
      </c>
      <c r="E54" s="735"/>
      <c r="F54" s="544" t="s">
        <v>3049</v>
      </c>
      <c r="G54" s="218"/>
      <c r="H54" s="227">
        <v>269</v>
      </c>
    </row>
    <row r="55" spans="1:17" ht="47.25" x14ac:dyDescent="0.25">
      <c r="A55" s="217"/>
      <c r="B55" s="218"/>
      <c r="C55" s="218" t="s">
        <v>3168</v>
      </c>
      <c r="D55" s="226" t="s">
        <v>3093</v>
      </c>
      <c r="E55" s="735"/>
      <c r="F55" s="544" t="s">
        <v>3049</v>
      </c>
      <c r="G55" s="218"/>
      <c r="H55" s="227">
        <v>170</v>
      </c>
    </row>
    <row r="56" spans="1:17" ht="47.25" x14ac:dyDescent="0.25">
      <c r="A56" s="217"/>
      <c r="B56" s="218"/>
      <c r="C56" s="218" t="s">
        <v>3169</v>
      </c>
      <c r="D56" s="226" t="s">
        <v>3095</v>
      </c>
      <c r="E56" s="735"/>
      <c r="F56" s="544" t="s">
        <v>3049</v>
      </c>
      <c r="G56" s="218"/>
      <c r="H56" s="227">
        <v>207</v>
      </c>
    </row>
    <row r="57" spans="1:17" ht="47.25" x14ac:dyDescent="0.25">
      <c r="A57" s="217"/>
      <c r="B57" s="218"/>
      <c r="C57" s="218" t="s">
        <v>3170</v>
      </c>
      <c r="D57" s="226" t="s">
        <v>3097</v>
      </c>
      <c r="E57" s="735"/>
      <c r="F57" s="544" t="s">
        <v>3049</v>
      </c>
      <c r="G57" s="218"/>
      <c r="H57" s="227">
        <v>186</v>
      </c>
    </row>
    <row r="58" spans="1:17" ht="31.5" x14ac:dyDescent="0.25">
      <c r="A58" s="217"/>
      <c r="B58" s="218"/>
      <c r="C58" s="218" t="s">
        <v>3171</v>
      </c>
      <c r="D58" s="226" t="s">
        <v>3099</v>
      </c>
      <c r="E58" s="735"/>
      <c r="F58" s="544" t="s">
        <v>3049</v>
      </c>
      <c r="G58" s="218"/>
      <c r="H58" s="227">
        <v>170</v>
      </c>
    </row>
    <row r="59" spans="1:17" ht="63" x14ac:dyDescent="0.25">
      <c r="A59" s="217"/>
      <c r="B59" s="218"/>
      <c r="C59" s="218" t="s">
        <v>3172</v>
      </c>
      <c r="D59" s="226" t="s">
        <v>3101</v>
      </c>
      <c r="E59" s="735"/>
      <c r="F59" s="544" t="s">
        <v>3049</v>
      </c>
      <c r="G59" s="218"/>
      <c r="H59" s="227">
        <v>316</v>
      </c>
    </row>
    <row r="60" spans="1:17" x14ac:dyDescent="0.25">
      <c r="B60" s="233"/>
      <c r="C60" s="233"/>
      <c r="D60" s="233"/>
      <c r="E60" s="233"/>
      <c r="F60" s="233"/>
      <c r="G60" s="233"/>
    </row>
    <row r="62" spans="1:17" x14ac:dyDescent="0.25">
      <c r="A62" s="233" t="s">
        <v>3102</v>
      </c>
    </row>
    <row r="63" spans="1:17" x14ac:dyDescent="0.25">
      <c r="A63" s="233" t="s">
        <v>3103</v>
      </c>
    </row>
    <row r="64" spans="1:17" x14ac:dyDescent="0.25">
      <c r="A64" s="233" t="s">
        <v>3104</v>
      </c>
    </row>
    <row r="65" spans="1:5" s="47" customFormat="1" x14ac:dyDescent="0.25">
      <c r="A65" s="732" t="s">
        <v>3105</v>
      </c>
      <c r="B65" s="732"/>
      <c r="C65" s="732"/>
      <c r="D65" s="732"/>
      <c r="E65" s="732"/>
    </row>
  </sheetData>
  <autoFilter ref="A12:H59" xr:uid="{CBED51B8-324C-4724-B635-586CFA0361E2}"/>
  <mergeCells count="10">
    <mergeCell ref="A9:H9"/>
    <mergeCell ref="A10:H10"/>
    <mergeCell ref="H14:H23"/>
    <mergeCell ref="H32:H40"/>
    <mergeCell ref="A65:E65"/>
    <mergeCell ref="E14:E29"/>
    <mergeCell ref="C14:C15"/>
    <mergeCell ref="C32:C33"/>
    <mergeCell ref="E32:E46"/>
    <mergeCell ref="E50:E59"/>
  </mergeCells>
  <conditionalFormatting sqref="A1:B1">
    <cfRule type="duplicateValues" dxfId="1" priority="2"/>
  </conditionalFormatting>
  <conditionalFormatting sqref="A2:B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0"/>
  <sheetViews>
    <sheetView zoomScale="70" zoomScaleNormal="70" workbookViewId="0">
      <selection activeCell="G25" sqref="G25"/>
    </sheetView>
  </sheetViews>
  <sheetFormatPr defaultColWidth="9.140625" defaultRowHeight="15" x14ac:dyDescent="0.25"/>
  <cols>
    <col min="1" max="1" width="18" style="147" customWidth="1"/>
    <col min="2" max="2" width="81.5703125" style="147" customWidth="1"/>
    <col min="3" max="3" width="15.28515625" style="178" customWidth="1"/>
    <col min="4" max="4" width="16.7109375" style="178" customWidth="1"/>
    <col min="5" max="16384" width="9.140625" style="147"/>
  </cols>
  <sheetData>
    <row r="1" spans="1:4" s="73" customFormat="1" x14ac:dyDescent="0.25">
      <c r="A1" s="70" t="s">
        <v>3693</v>
      </c>
      <c r="B1" s="71"/>
      <c r="D1" s="74"/>
    </row>
    <row r="2" spans="1:4" s="73" customFormat="1" x14ac:dyDescent="0.25">
      <c r="A2" s="75" t="s">
        <v>4388</v>
      </c>
      <c r="B2" s="71"/>
      <c r="D2" s="74"/>
    </row>
    <row r="3" spans="1:4" s="145" customFormat="1" x14ac:dyDescent="0.25">
      <c r="A3" s="114"/>
      <c r="B3" s="115"/>
    </row>
    <row r="4" spans="1:4" s="145" customFormat="1" x14ac:dyDescent="0.25">
      <c r="A4" s="71"/>
      <c r="B4" s="71"/>
      <c r="C4" s="146"/>
      <c r="D4" s="80" t="s">
        <v>42</v>
      </c>
    </row>
    <row r="5" spans="1:4" s="145" customFormat="1" ht="12.75" customHeight="1" x14ac:dyDescent="0.25">
      <c r="A5" s="71"/>
      <c r="B5" s="71"/>
      <c r="C5" s="146"/>
      <c r="D5" s="80" t="s">
        <v>1</v>
      </c>
    </row>
    <row r="6" spans="1:4" s="145" customFormat="1" ht="12.75" customHeight="1" x14ac:dyDescent="0.25">
      <c r="A6" s="71"/>
      <c r="B6" s="71"/>
      <c r="C6" s="146"/>
      <c r="D6" s="80" t="s">
        <v>4389</v>
      </c>
    </row>
    <row r="7" spans="1:4" s="145" customFormat="1" ht="12.75" customHeight="1" x14ac:dyDescent="0.25">
      <c r="A7" s="71"/>
      <c r="B7" s="71"/>
      <c r="C7" s="338"/>
      <c r="D7" s="149"/>
    </row>
    <row r="8" spans="1:4" s="145" customFormat="1" ht="49.5" customHeight="1" x14ac:dyDescent="0.2">
      <c r="A8" s="580" t="s">
        <v>43</v>
      </c>
      <c r="B8" s="580"/>
      <c r="C8" s="580"/>
      <c r="D8" s="580"/>
    </row>
    <row r="9" spans="1:4" s="145" customFormat="1" ht="12.75" customHeight="1" x14ac:dyDescent="0.2">
      <c r="A9" s="330"/>
      <c r="B9" s="330"/>
      <c r="C9" s="339"/>
      <c r="D9" s="149"/>
    </row>
    <row r="10" spans="1:4" s="145" customFormat="1" ht="12.75" customHeight="1" x14ac:dyDescent="0.2">
      <c r="A10" s="579" t="s">
        <v>45</v>
      </c>
      <c r="B10" s="578" t="s">
        <v>46</v>
      </c>
      <c r="C10" s="576" t="s">
        <v>1733</v>
      </c>
      <c r="D10" s="577"/>
    </row>
    <row r="11" spans="1:4" s="145" customFormat="1" ht="62.25" customHeight="1" x14ac:dyDescent="0.2">
      <c r="A11" s="579"/>
      <c r="B11" s="578"/>
      <c r="C11" s="375" t="s">
        <v>47</v>
      </c>
      <c r="D11" s="375" t="s">
        <v>48</v>
      </c>
    </row>
    <row r="12" spans="1:4" x14ac:dyDescent="0.25">
      <c r="A12" s="155" t="s">
        <v>49</v>
      </c>
      <c r="B12" s="272" t="s">
        <v>50</v>
      </c>
      <c r="C12" s="331">
        <v>1063</v>
      </c>
      <c r="D12" s="331">
        <v>1063</v>
      </c>
    </row>
    <row r="13" spans="1:4" x14ac:dyDescent="0.25">
      <c r="A13" s="155" t="s">
        <v>51</v>
      </c>
      <c r="B13" s="341" t="s">
        <v>52</v>
      </c>
      <c r="C13" s="331">
        <v>2286</v>
      </c>
      <c r="D13" s="331">
        <v>2554</v>
      </c>
    </row>
    <row r="14" spans="1:4" x14ac:dyDescent="0.25">
      <c r="A14" s="155" t="s">
        <v>53</v>
      </c>
      <c r="B14" s="341" t="s">
        <v>54</v>
      </c>
      <c r="C14" s="331">
        <v>2286</v>
      </c>
      <c r="D14" s="331">
        <v>2554</v>
      </c>
    </row>
    <row r="15" spans="1:4" x14ac:dyDescent="0.25">
      <c r="A15" s="155" t="s">
        <v>55</v>
      </c>
      <c r="B15" s="341" t="s">
        <v>56</v>
      </c>
      <c r="C15" s="331">
        <v>1932</v>
      </c>
      <c r="D15" s="331">
        <v>2138</v>
      </c>
    </row>
    <row r="16" spans="1:4" x14ac:dyDescent="0.25">
      <c r="A16" s="155" t="s">
        <v>57</v>
      </c>
      <c r="B16" s="341" t="s">
        <v>58</v>
      </c>
      <c r="C16" s="331">
        <v>1533</v>
      </c>
      <c r="D16" s="331">
        <v>1533</v>
      </c>
    </row>
    <row r="17" spans="1:4" x14ac:dyDescent="0.25">
      <c r="A17" s="155" t="s">
        <v>59</v>
      </c>
      <c r="B17" s="341" t="s">
        <v>60</v>
      </c>
      <c r="C17" s="331">
        <v>2269</v>
      </c>
      <c r="D17" s="331">
        <v>2269</v>
      </c>
    </row>
    <row r="18" spans="1:4" x14ac:dyDescent="0.25">
      <c r="A18" s="155" t="s">
        <v>61</v>
      </c>
      <c r="B18" s="341" t="s">
        <v>62</v>
      </c>
      <c r="C18" s="331">
        <v>1872</v>
      </c>
      <c r="D18" s="331">
        <v>1872</v>
      </c>
    </row>
    <row r="19" spans="1:4" x14ac:dyDescent="0.25">
      <c r="A19" s="155" t="s">
        <v>63</v>
      </c>
      <c r="B19" s="341" t="s">
        <v>64</v>
      </c>
      <c r="C19" s="331">
        <v>1412</v>
      </c>
      <c r="D19" s="331">
        <v>1558</v>
      </c>
    </row>
    <row r="20" spans="1:4" x14ac:dyDescent="0.25">
      <c r="A20" s="155" t="s">
        <v>65</v>
      </c>
      <c r="B20" s="341" t="s">
        <v>66</v>
      </c>
      <c r="C20" s="331">
        <v>1318</v>
      </c>
      <c r="D20" s="331">
        <v>1467</v>
      </c>
    </row>
    <row r="21" spans="1:4" x14ac:dyDescent="0.25">
      <c r="A21" s="155" t="s">
        <v>67</v>
      </c>
      <c r="B21" s="341" t="s">
        <v>68</v>
      </c>
      <c r="C21" s="331">
        <v>1269</v>
      </c>
      <c r="D21" s="331">
        <v>1403</v>
      </c>
    </row>
    <row r="22" spans="1:4" x14ac:dyDescent="0.25">
      <c r="A22" s="155" t="s">
        <v>69</v>
      </c>
      <c r="B22" s="341" t="s">
        <v>70</v>
      </c>
      <c r="C22" s="331">
        <v>2144</v>
      </c>
      <c r="D22" s="331">
        <v>2373</v>
      </c>
    </row>
    <row r="23" spans="1:4" x14ac:dyDescent="0.25">
      <c r="A23" s="155" t="s">
        <v>71</v>
      </c>
      <c r="B23" s="341" t="s">
        <v>72</v>
      </c>
      <c r="C23" s="331">
        <v>1380</v>
      </c>
      <c r="D23" s="331">
        <v>1533</v>
      </c>
    </row>
    <row r="24" spans="1:4" x14ac:dyDescent="0.25">
      <c r="A24" s="155" t="s">
        <v>73</v>
      </c>
      <c r="B24" s="341" t="s">
        <v>74</v>
      </c>
      <c r="C24" s="331">
        <v>1719</v>
      </c>
      <c r="D24" s="331">
        <v>1899</v>
      </c>
    </row>
    <row r="25" spans="1:4" x14ac:dyDescent="0.25">
      <c r="A25" s="155" t="s">
        <v>75</v>
      </c>
      <c r="B25" s="341" t="s">
        <v>76</v>
      </c>
      <c r="C25" s="331">
        <v>2086</v>
      </c>
      <c r="D25" s="331">
        <v>2317</v>
      </c>
    </row>
    <row r="26" spans="1:4" x14ac:dyDescent="0.25">
      <c r="A26" s="155" t="s">
        <v>77</v>
      </c>
      <c r="B26" s="341" t="s">
        <v>78</v>
      </c>
      <c r="C26" s="331">
        <v>1282</v>
      </c>
      <c r="D26" s="331">
        <v>1416</v>
      </c>
    </row>
    <row r="27" spans="1:4" x14ac:dyDescent="0.25">
      <c r="A27" s="155" t="s">
        <v>79</v>
      </c>
      <c r="B27" s="341" t="s">
        <v>80</v>
      </c>
      <c r="C27" s="331">
        <v>1466</v>
      </c>
      <c r="D27" s="331">
        <v>1630</v>
      </c>
    </row>
    <row r="28" spans="1:4" x14ac:dyDescent="0.25">
      <c r="A28" s="342" t="s">
        <v>81</v>
      </c>
      <c r="B28" s="341" t="s">
        <v>82</v>
      </c>
      <c r="C28" s="331">
        <v>3000</v>
      </c>
      <c r="D28" s="331">
        <v>3334</v>
      </c>
    </row>
    <row r="29" spans="1:4" x14ac:dyDescent="0.25">
      <c r="A29" s="155" t="s">
        <v>83</v>
      </c>
      <c r="B29" s="341" t="s">
        <v>84</v>
      </c>
      <c r="C29" s="331">
        <v>1493</v>
      </c>
      <c r="D29" s="331">
        <v>1655</v>
      </c>
    </row>
    <row r="30" spans="1:4" x14ac:dyDescent="0.25">
      <c r="A30" s="155" t="s">
        <v>85</v>
      </c>
      <c r="B30" s="341" t="s">
        <v>86</v>
      </c>
      <c r="C30" s="331">
        <v>1458</v>
      </c>
      <c r="D30" s="331">
        <v>1611</v>
      </c>
    </row>
    <row r="31" spans="1:4" x14ac:dyDescent="0.25">
      <c r="A31" s="155" t="s">
        <v>87</v>
      </c>
      <c r="B31" s="341" t="s">
        <v>88</v>
      </c>
      <c r="C31" s="331">
        <v>1412</v>
      </c>
      <c r="D31" s="331">
        <v>1558</v>
      </c>
    </row>
    <row r="32" spans="1:4" x14ac:dyDescent="0.25">
      <c r="A32" s="155" t="s">
        <v>89</v>
      </c>
      <c r="B32" s="341" t="s">
        <v>90</v>
      </c>
      <c r="C32" s="331">
        <v>1405</v>
      </c>
      <c r="D32" s="331">
        <v>1555</v>
      </c>
    </row>
    <row r="33" spans="1:4" x14ac:dyDescent="0.25">
      <c r="A33" s="155" t="s">
        <v>91</v>
      </c>
      <c r="B33" s="341" t="s">
        <v>92</v>
      </c>
      <c r="C33" s="331">
        <v>1318</v>
      </c>
      <c r="D33" s="331">
        <v>1467</v>
      </c>
    </row>
    <row r="34" spans="1:4" x14ac:dyDescent="0.25">
      <c r="A34" s="155" t="s">
        <v>93</v>
      </c>
      <c r="B34" s="341" t="s">
        <v>94</v>
      </c>
      <c r="C34" s="331">
        <v>1439</v>
      </c>
      <c r="D34" s="331">
        <v>1439</v>
      </c>
    </row>
    <row r="35" spans="1:4" x14ac:dyDescent="0.25">
      <c r="A35" s="155" t="s">
        <v>95</v>
      </c>
      <c r="B35" s="341" t="s">
        <v>96</v>
      </c>
      <c r="C35" s="331">
        <v>1269</v>
      </c>
      <c r="D35" s="331">
        <v>1403</v>
      </c>
    </row>
    <row r="36" spans="1:4" x14ac:dyDescent="0.25">
      <c r="A36" s="155" t="s">
        <v>97</v>
      </c>
      <c r="B36" s="341" t="s">
        <v>98</v>
      </c>
      <c r="C36" s="331">
        <v>1864</v>
      </c>
      <c r="D36" s="331">
        <v>2067</v>
      </c>
    </row>
    <row r="37" spans="1:4" x14ac:dyDescent="0.25">
      <c r="A37" s="155" t="s">
        <v>99</v>
      </c>
      <c r="B37" s="341" t="s">
        <v>100</v>
      </c>
      <c r="C37" s="331">
        <v>1401</v>
      </c>
      <c r="D37" s="331">
        <v>1556</v>
      </c>
    </row>
    <row r="38" spans="1:4" x14ac:dyDescent="0.25">
      <c r="A38" s="155" t="s">
        <v>101</v>
      </c>
      <c r="B38" s="341" t="s">
        <v>102</v>
      </c>
      <c r="C38" s="331">
        <v>1038</v>
      </c>
      <c r="D38" s="331">
        <v>1142</v>
      </c>
    </row>
    <row r="39" spans="1:4" x14ac:dyDescent="0.25">
      <c r="A39" s="155" t="s">
        <v>103</v>
      </c>
      <c r="B39" s="341" t="s">
        <v>104</v>
      </c>
      <c r="C39" s="331">
        <v>1439</v>
      </c>
      <c r="D39" s="331">
        <v>1439</v>
      </c>
    </row>
    <row r="40" spans="1:4" x14ac:dyDescent="0.25">
      <c r="A40" s="155" t="s">
        <v>105</v>
      </c>
      <c r="B40" s="341" t="s">
        <v>106</v>
      </c>
      <c r="C40" s="331">
        <v>1269</v>
      </c>
      <c r="D40" s="331">
        <v>1403</v>
      </c>
    </row>
    <row r="41" spans="1:4" x14ac:dyDescent="0.25">
      <c r="A41" s="155" t="s">
        <v>107</v>
      </c>
      <c r="B41" s="341" t="s">
        <v>108</v>
      </c>
      <c r="C41" s="331">
        <v>1458</v>
      </c>
      <c r="D41" s="331">
        <v>1611</v>
      </c>
    </row>
    <row r="42" spans="1:4" x14ac:dyDescent="0.25">
      <c r="A42" s="155" t="s">
        <v>109</v>
      </c>
      <c r="B42" s="341" t="s">
        <v>110</v>
      </c>
      <c r="C42" s="331">
        <v>1412</v>
      </c>
      <c r="D42" s="331">
        <v>1558</v>
      </c>
    </row>
    <row r="43" spans="1:4" x14ac:dyDescent="0.25">
      <c r="A43" s="155" t="s">
        <v>111</v>
      </c>
      <c r="B43" s="341" t="s">
        <v>112</v>
      </c>
      <c r="C43" s="331">
        <v>1262</v>
      </c>
      <c r="D43" s="331">
        <v>1262</v>
      </c>
    </row>
    <row r="44" spans="1:4" x14ac:dyDescent="0.25">
      <c r="A44" s="155" t="s">
        <v>113</v>
      </c>
      <c r="B44" s="341" t="s">
        <v>114</v>
      </c>
      <c r="C44" s="331">
        <v>1074</v>
      </c>
      <c r="D44" s="331">
        <v>1294</v>
      </c>
    </row>
    <row r="45" spans="1:4" x14ac:dyDescent="0.25">
      <c r="A45" s="155" t="s">
        <v>115</v>
      </c>
      <c r="B45" s="341" t="s">
        <v>116</v>
      </c>
      <c r="C45" s="331">
        <v>1318</v>
      </c>
      <c r="D45" s="331">
        <v>1467</v>
      </c>
    </row>
    <row r="46" spans="1:4" x14ac:dyDescent="0.25">
      <c r="A46" s="343" t="s">
        <v>117</v>
      </c>
      <c r="B46" s="344" t="s">
        <v>118</v>
      </c>
      <c r="C46" s="331">
        <v>966</v>
      </c>
      <c r="D46" s="331">
        <v>1467</v>
      </c>
    </row>
    <row r="47" spans="1:4" x14ac:dyDescent="0.25">
      <c r="A47" s="155" t="s">
        <v>119</v>
      </c>
      <c r="B47" s="341" t="s">
        <v>120</v>
      </c>
      <c r="C47" s="331">
        <v>1638</v>
      </c>
      <c r="D47" s="331">
        <v>1908</v>
      </c>
    </row>
    <row r="48" spans="1:4" ht="25.5" x14ac:dyDescent="0.25">
      <c r="A48" s="343" t="s">
        <v>121</v>
      </c>
      <c r="B48" s="166" t="s">
        <v>122</v>
      </c>
      <c r="C48" s="331">
        <v>616</v>
      </c>
      <c r="D48" s="331">
        <v>677</v>
      </c>
    </row>
    <row r="49" spans="1:4" ht="25.5" x14ac:dyDescent="0.25">
      <c r="A49" s="343" t="s">
        <v>123</v>
      </c>
      <c r="B49" s="166" t="s">
        <v>124</v>
      </c>
      <c r="C49" s="331">
        <v>929</v>
      </c>
      <c r="D49" s="331">
        <v>929</v>
      </c>
    </row>
    <row r="50" spans="1:4" x14ac:dyDescent="0.25">
      <c r="A50" s="345" t="s">
        <v>125</v>
      </c>
      <c r="B50" s="264" t="s">
        <v>126</v>
      </c>
      <c r="C50" s="331">
        <v>512</v>
      </c>
      <c r="D50" s="331">
        <v>617</v>
      </c>
    </row>
    <row r="51" spans="1:4" x14ac:dyDescent="0.25">
      <c r="A51" s="155" t="s">
        <v>127</v>
      </c>
      <c r="B51" s="341" t="s">
        <v>128</v>
      </c>
      <c r="C51" s="331">
        <v>532</v>
      </c>
      <c r="D51" s="331">
        <v>622</v>
      </c>
    </row>
    <row r="52" spans="1:4" x14ac:dyDescent="0.25">
      <c r="A52" s="155" t="s">
        <v>129</v>
      </c>
      <c r="B52" s="341" t="s">
        <v>130</v>
      </c>
      <c r="C52" s="331">
        <v>718</v>
      </c>
      <c r="D52" s="331">
        <v>835</v>
      </c>
    </row>
    <row r="53" spans="1:4" x14ac:dyDescent="0.25">
      <c r="A53" s="155" t="s">
        <v>131</v>
      </c>
      <c r="B53" s="341" t="s">
        <v>132</v>
      </c>
      <c r="C53" s="331">
        <v>512</v>
      </c>
      <c r="D53" s="331">
        <v>617</v>
      </c>
    </row>
    <row r="54" spans="1:4" x14ac:dyDescent="0.25">
      <c r="A54" s="155" t="s">
        <v>133</v>
      </c>
      <c r="B54" s="341" t="s">
        <v>134</v>
      </c>
      <c r="C54" s="331">
        <v>718</v>
      </c>
      <c r="D54" s="331">
        <v>835</v>
      </c>
    </row>
    <row r="55" spans="1:4" x14ac:dyDescent="0.25">
      <c r="A55" s="155" t="s">
        <v>135</v>
      </c>
      <c r="B55" s="341" t="s">
        <v>136</v>
      </c>
      <c r="C55" s="331">
        <v>1154</v>
      </c>
      <c r="D55" s="331">
        <v>1282</v>
      </c>
    </row>
    <row r="56" spans="1:4" x14ac:dyDescent="0.25">
      <c r="A56" s="155" t="s">
        <v>137</v>
      </c>
      <c r="B56" s="341" t="s">
        <v>138</v>
      </c>
      <c r="C56" s="331">
        <v>512</v>
      </c>
      <c r="D56" s="331">
        <v>617</v>
      </c>
    </row>
    <row r="57" spans="1:4" x14ac:dyDescent="0.25">
      <c r="A57" s="155" t="s">
        <v>139</v>
      </c>
      <c r="B57" s="341" t="s">
        <v>140</v>
      </c>
      <c r="C57" s="331">
        <v>483</v>
      </c>
      <c r="D57" s="331">
        <v>483</v>
      </c>
    </row>
    <row r="58" spans="1:4" x14ac:dyDescent="0.25">
      <c r="A58" s="155" t="s">
        <v>141</v>
      </c>
      <c r="B58" s="341" t="s">
        <v>142</v>
      </c>
      <c r="C58" s="331">
        <v>1063</v>
      </c>
      <c r="D58" s="331">
        <v>1063</v>
      </c>
    </row>
    <row r="59" spans="1:4" x14ac:dyDescent="0.25">
      <c r="A59" s="155" t="s">
        <v>143</v>
      </c>
      <c r="B59" s="341" t="s">
        <v>144</v>
      </c>
      <c r="C59" s="331">
        <v>622</v>
      </c>
      <c r="D59" s="331">
        <v>692</v>
      </c>
    </row>
    <row r="60" spans="1:4" x14ac:dyDescent="0.25">
      <c r="A60" s="155" t="s">
        <v>145</v>
      </c>
      <c r="B60" s="341" t="s">
        <v>146</v>
      </c>
      <c r="C60" s="331">
        <v>622</v>
      </c>
      <c r="D60" s="331">
        <v>692</v>
      </c>
    </row>
    <row r="61" spans="1:4" x14ac:dyDescent="0.25">
      <c r="A61" s="155" t="s">
        <v>147</v>
      </c>
      <c r="B61" s="341" t="s">
        <v>148</v>
      </c>
      <c r="C61" s="331">
        <v>804</v>
      </c>
      <c r="D61" s="331">
        <v>974</v>
      </c>
    </row>
    <row r="62" spans="1:4" x14ac:dyDescent="0.25">
      <c r="A62" s="155" t="s">
        <v>149</v>
      </c>
      <c r="B62" s="341" t="s">
        <v>150</v>
      </c>
      <c r="C62" s="331">
        <v>512</v>
      </c>
      <c r="D62" s="331">
        <v>617</v>
      </c>
    </row>
    <row r="63" spans="1:4" x14ac:dyDescent="0.25">
      <c r="A63" s="155" t="s">
        <v>151</v>
      </c>
      <c r="B63" s="341" t="s">
        <v>152</v>
      </c>
      <c r="C63" s="331">
        <v>859</v>
      </c>
      <c r="D63" s="331">
        <v>1043</v>
      </c>
    </row>
    <row r="64" spans="1:4" x14ac:dyDescent="0.25">
      <c r="A64" s="155" t="s">
        <v>153</v>
      </c>
      <c r="B64" s="341" t="s">
        <v>154</v>
      </c>
      <c r="C64" s="331">
        <v>805</v>
      </c>
      <c r="D64" s="331">
        <v>805</v>
      </c>
    </row>
    <row r="65" spans="1:4" x14ac:dyDescent="0.25">
      <c r="A65" s="155" t="s">
        <v>155</v>
      </c>
      <c r="B65" s="341" t="s">
        <v>156</v>
      </c>
      <c r="C65" s="331">
        <v>657</v>
      </c>
      <c r="D65" s="331">
        <v>797</v>
      </c>
    </row>
    <row r="66" spans="1:4" x14ac:dyDescent="0.25">
      <c r="A66" s="155" t="s">
        <v>157</v>
      </c>
      <c r="B66" s="341" t="s">
        <v>158</v>
      </c>
      <c r="C66" s="331">
        <v>676</v>
      </c>
      <c r="D66" s="331">
        <v>817</v>
      </c>
    </row>
    <row r="67" spans="1:4" x14ac:dyDescent="0.25">
      <c r="A67" s="155" t="s">
        <v>159</v>
      </c>
      <c r="B67" s="341" t="s">
        <v>160</v>
      </c>
      <c r="C67" s="331">
        <v>512</v>
      </c>
      <c r="D67" s="331">
        <v>617</v>
      </c>
    </row>
    <row r="68" spans="1:4" ht="15" customHeight="1" x14ac:dyDescent="0.25">
      <c r="A68" s="155" t="s">
        <v>161</v>
      </c>
      <c r="B68" s="341" t="s">
        <v>162</v>
      </c>
      <c r="C68" s="331">
        <v>512</v>
      </c>
      <c r="D68" s="331">
        <v>617</v>
      </c>
    </row>
    <row r="69" spans="1:4" x14ac:dyDescent="0.25">
      <c r="A69" s="155" t="s">
        <v>163</v>
      </c>
      <c r="B69" s="341" t="s">
        <v>164</v>
      </c>
      <c r="C69" s="331">
        <v>483</v>
      </c>
      <c r="D69" s="331">
        <v>555</v>
      </c>
    </row>
    <row r="70" spans="1:4" x14ac:dyDescent="0.25">
      <c r="A70" s="155" t="s">
        <v>165</v>
      </c>
      <c r="B70" s="341" t="s">
        <v>166</v>
      </c>
      <c r="C70" s="331">
        <v>487</v>
      </c>
      <c r="D70" s="331">
        <v>581</v>
      </c>
    </row>
    <row r="71" spans="1:4" x14ac:dyDescent="0.25">
      <c r="A71" s="155" t="s">
        <v>167</v>
      </c>
      <c r="B71" s="341" t="s">
        <v>168</v>
      </c>
      <c r="C71" s="331">
        <v>483</v>
      </c>
      <c r="D71" s="331">
        <v>483</v>
      </c>
    </row>
    <row r="72" spans="1:4" x14ac:dyDescent="0.25">
      <c r="A72" s="155" t="s">
        <v>169</v>
      </c>
      <c r="B72" s="341" t="s">
        <v>170</v>
      </c>
      <c r="C72" s="331">
        <v>512</v>
      </c>
      <c r="D72" s="331">
        <v>622</v>
      </c>
    </row>
    <row r="73" spans="1:4" x14ac:dyDescent="0.25">
      <c r="A73" s="155" t="s">
        <v>171</v>
      </c>
      <c r="B73" s="341" t="s">
        <v>172</v>
      </c>
      <c r="C73" s="331">
        <v>615</v>
      </c>
      <c r="D73" s="331">
        <v>712</v>
      </c>
    </row>
    <row r="74" spans="1:4" x14ac:dyDescent="0.25">
      <c r="A74" s="155" t="s">
        <v>173</v>
      </c>
      <c r="B74" s="341" t="s">
        <v>174</v>
      </c>
      <c r="C74" s="331">
        <v>352</v>
      </c>
      <c r="D74" s="331">
        <v>393</v>
      </c>
    </row>
    <row r="75" spans="1:4" x14ac:dyDescent="0.25">
      <c r="A75" s="155" t="s">
        <v>175</v>
      </c>
      <c r="B75" s="341" t="s">
        <v>176</v>
      </c>
      <c r="C75" s="331">
        <v>281</v>
      </c>
      <c r="D75" s="331">
        <v>310</v>
      </c>
    </row>
    <row r="76" spans="1:4" x14ac:dyDescent="0.25">
      <c r="A76" s="155" t="s">
        <v>177</v>
      </c>
      <c r="B76" s="341" t="s">
        <v>178</v>
      </c>
      <c r="C76" s="331">
        <v>483</v>
      </c>
      <c r="D76" s="331">
        <v>483</v>
      </c>
    </row>
    <row r="77" spans="1:4" x14ac:dyDescent="0.25">
      <c r="A77" s="155" t="s">
        <v>179</v>
      </c>
      <c r="B77" s="341" t="s">
        <v>180</v>
      </c>
      <c r="C77" s="331">
        <v>510</v>
      </c>
      <c r="D77" s="331">
        <v>617</v>
      </c>
    </row>
    <row r="78" spans="1:4" x14ac:dyDescent="0.25">
      <c r="A78" s="155" t="s">
        <v>181</v>
      </c>
      <c r="B78" s="341" t="s">
        <v>182</v>
      </c>
      <c r="C78" s="331">
        <v>510</v>
      </c>
      <c r="D78" s="331">
        <v>617</v>
      </c>
    </row>
    <row r="79" spans="1:4" x14ac:dyDescent="0.25">
      <c r="A79" s="155" t="s">
        <v>183</v>
      </c>
      <c r="B79" s="341" t="s">
        <v>184</v>
      </c>
      <c r="C79" s="331">
        <v>483</v>
      </c>
      <c r="D79" s="331">
        <v>483</v>
      </c>
    </row>
    <row r="80" spans="1:4" x14ac:dyDescent="0.25">
      <c r="A80" s="155" t="s">
        <v>185</v>
      </c>
      <c r="B80" s="341" t="s">
        <v>186</v>
      </c>
      <c r="C80" s="331">
        <v>512</v>
      </c>
      <c r="D80" s="331">
        <v>617</v>
      </c>
    </row>
    <row r="81" spans="1:4" x14ac:dyDescent="0.25">
      <c r="A81" s="155" t="s">
        <v>187</v>
      </c>
      <c r="B81" s="341" t="s">
        <v>188</v>
      </c>
      <c r="C81" s="331">
        <v>512</v>
      </c>
      <c r="D81" s="331">
        <v>617</v>
      </c>
    </row>
    <row r="82" spans="1:4" x14ac:dyDescent="0.25">
      <c r="A82" s="155" t="s">
        <v>189</v>
      </c>
      <c r="B82" s="341" t="s">
        <v>190</v>
      </c>
      <c r="C82" s="331">
        <v>512</v>
      </c>
      <c r="D82" s="331">
        <v>617</v>
      </c>
    </row>
    <row r="83" spans="1:4" x14ac:dyDescent="0.25">
      <c r="A83" s="155" t="s">
        <v>191</v>
      </c>
      <c r="B83" s="341" t="s">
        <v>192</v>
      </c>
      <c r="C83" s="331">
        <v>462</v>
      </c>
      <c r="D83" s="331">
        <v>512</v>
      </c>
    </row>
    <row r="84" spans="1:4" x14ac:dyDescent="0.25">
      <c r="A84" s="155" t="s">
        <v>193</v>
      </c>
      <c r="B84" s="341" t="s">
        <v>194</v>
      </c>
      <c r="C84" s="331">
        <v>782</v>
      </c>
      <c r="D84" s="331">
        <v>910</v>
      </c>
    </row>
    <row r="85" spans="1:4" ht="25.5" x14ac:dyDescent="0.25">
      <c r="A85" s="155" t="s">
        <v>195</v>
      </c>
      <c r="B85" s="166" t="s">
        <v>196</v>
      </c>
      <c r="C85" s="379">
        <v>218</v>
      </c>
      <c r="D85" s="379">
        <v>240</v>
      </c>
    </row>
    <row r="86" spans="1:4" ht="25.5" x14ac:dyDescent="0.25">
      <c r="A86" s="343" t="s">
        <v>197</v>
      </c>
      <c r="B86" s="166" t="s">
        <v>198</v>
      </c>
      <c r="C86" s="331">
        <v>321</v>
      </c>
      <c r="D86" s="331">
        <v>321</v>
      </c>
    </row>
    <row r="87" spans="1:4" ht="18" customHeight="1" x14ac:dyDescent="0.25">
      <c r="A87" s="343" t="s">
        <v>199</v>
      </c>
      <c r="B87" s="344" t="s">
        <v>200</v>
      </c>
      <c r="C87" s="331">
        <v>462</v>
      </c>
      <c r="D87" s="331">
        <v>512</v>
      </c>
    </row>
    <row r="88" spans="1:4" ht="28.5" customHeight="1" x14ac:dyDescent="0.25">
      <c r="A88" s="155" t="s">
        <v>201</v>
      </c>
      <c r="B88" s="272" t="s">
        <v>202</v>
      </c>
      <c r="C88" s="331">
        <v>1063</v>
      </c>
      <c r="D88" s="331">
        <v>1063</v>
      </c>
    </row>
    <row r="89" spans="1:4" ht="18" customHeight="1" x14ac:dyDescent="0.25">
      <c r="A89" s="155" t="s">
        <v>203</v>
      </c>
      <c r="B89" s="272" t="s">
        <v>204</v>
      </c>
      <c r="C89" s="331">
        <v>1063</v>
      </c>
      <c r="D89" s="331">
        <v>1063</v>
      </c>
    </row>
    <row r="90" spans="1:4" ht="33.75" customHeight="1" x14ac:dyDescent="0.25">
      <c r="A90" s="155" t="s">
        <v>205</v>
      </c>
      <c r="B90" s="341" t="s">
        <v>206</v>
      </c>
      <c r="C90" s="331">
        <v>532</v>
      </c>
      <c r="D90" s="331">
        <v>622</v>
      </c>
    </row>
    <row r="91" spans="1:4" ht="18" customHeight="1" x14ac:dyDescent="0.25">
      <c r="A91" s="155" t="s">
        <v>207</v>
      </c>
      <c r="B91" s="341" t="s">
        <v>208</v>
      </c>
      <c r="C91" s="331">
        <v>718</v>
      </c>
      <c r="D91" s="331">
        <v>835</v>
      </c>
    </row>
    <row r="92" spans="1:4" ht="30" customHeight="1" x14ac:dyDescent="0.25">
      <c r="A92" s="155" t="s">
        <v>209</v>
      </c>
      <c r="B92" s="341" t="s">
        <v>210</v>
      </c>
      <c r="C92" s="331">
        <v>718</v>
      </c>
      <c r="D92" s="331">
        <v>835</v>
      </c>
    </row>
    <row r="93" spans="1:4" ht="27" customHeight="1" x14ac:dyDescent="0.25">
      <c r="A93" s="155" t="s">
        <v>211</v>
      </c>
      <c r="B93" s="341" t="s">
        <v>212</v>
      </c>
      <c r="C93" s="331">
        <v>483</v>
      </c>
      <c r="D93" s="331">
        <v>483</v>
      </c>
    </row>
    <row r="94" spans="1:4" ht="33.75" customHeight="1" x14ac:dyDescent="0.25">
      <c r="A94" s="155" t="s">
        <v>213</v>
      </c>
      <c r="B94" s="341" t="s">
        <v>214</v>
      </c>
      <c r="C94" s="331">
        <v>1063</v>
      </c>
      <c r="D94" s="331">
        <v>1063</v>
      </c>
    </row>
    <row r="95" spans="1:4" x14ac:dyDescent="0.25">
      <c r="A95" s="155" t="s">
        <v>215</v>
      </c>
      <c r="B95" s="341" t="s">
        <v>216</v>
      </c>
      <c r="C95" s="331">
        <v>526</v>
      </c>
      <c r="D95" s="331">
        <v>583</v>
      </c>
    </row>
    <row r="96" spans="1:4" ht="18" customHeight="1" x14ac:dyDescent="0.25">
      <c r="A96" s="155" t="s">
        <v>217</v>
      </c>
      <c r="B96" s="341" t="s">
        <v>218</v>
      </c>
      <c r="C96" s="331">
        <v>804</v>
      </c>
      <c r="D96" s="331">
        <v>974</v>
      </c>
    </row>
    <row r="97" spans="1:4" ht="30" customHeight="1" x14ac:dyDescent="0.25">
      <c r="A97" s="155" t="s">
        <v>219</v>
      </c>
      <c r="B97" s="341" t="s">
        <v>220</v>
      </c>
      <c r="C97" s="331">
        <v>512</v>
      </c>
      <c r="D97" s="331">
        <v>617</v>
      </c>
    </row>
    <row r="98" spans="1:4" ht="27" customHeight="1" x14ac:dyDescent="0.25">
      <c r="A98" s="155" t="s">
        <v>221</v>
      </c>
      <c r="B98" s="341" t="s">
        <v>222</v>
      </c>
      <c r="C98" s="331">
        <v>657</v>
      </c>
      <c r="D98" s="331">
        <v>797</v>
      </c>
    </row>
    <row r="99" spans="1:4" ht="33.75" customHeight="1" x14ac:dyDescent="0.25">
      <c r="A99" s="155" t="s">
        <v>223</v>
      </c>
      <c r="B99" s="341" t="s">
        <v>224</v>
      </c>
      <c r="C99" s="331">
        <v>512</v>
      </c>
      <c r="D99" s="331">
        <v>617</v>
      </c>
    </row>
    <row r="100" spans="1:4" x14ac:dyDescent="0.25">
      <c r="A100" s="155" t="s">
        <v>225</v>
      </c>
      <c r="B100" s="341" t="s">
        <v>226</v>
      </c>
      <c r="C100" s="331">
        <v>1154</v>
      </c>
      <c r="D100" s="331">
        <v>1282</v>
      </c>
    </row>
    <row r="101" spans="1:4" ht="18" customHeight="1" x14ac:dyDescent="0.25">
      <c r="A101" s="155" t="s">
        <v>227</v>
      </c>
      <c r="B101" s="341" t="s">
        <v>228</v>
      </c>
      <c r="C101" s="331">
        <v>676</v>
      </c>
      <c r="D101" s="331">
        <v>817</v>
      </c>
    </row>
    <row r="102" spans="1:4" ht="30" customHeight="1" x14ac:dyDescent="0.25">
      <c r="A102" s="155" t="s">
        <v>229</v>
      </c>
      <c r="B102" s="341" t="s">
        <v>230</v>
      </c>
      <c r="C102" s="331">
        <v>512</v>
      </c>
      <c r="D102" s="331">
        <v>617</v>
      </c>
    </row>
    <row r="103" spans="1:4" ht="27" customHeight="1" x14ac:dyDescent="0.25">
      <c r="A103" s="155" t="s">
        <v>231</v>
      </c>
      <c r="B103" s="341" t="s">
        <v>232</v>
      </c>
      <c r="C103" s="331">
        <v>483</v>
      </c>
      <c r="D103" s="331">
        <v>555</v>
      </c>
    </row>
    <row r="104" spans="1:4" ht="33.75" customHeight="1" x14ac:dyDescent="0.25">
      <c r="A104" s="155" t="s">
        <v>233</v>
      </c>
      <c r="B104" s="341" t="s">
        <v>234</v>
      </c>
      <c r="C104" s="331">
        <v>483</v>
      </c>
      <c r="D104" s="331">
        <v>483</v>
      </c>
    </row>
    <row r="105" spans="1:4" x14ac:dyDescent="0.25">
      <c r="A105" s="155" t="s">
        <v>235</v>
      </c>
      <c r="B105" s="341" t="s">
        <v>236</v>
      </c>
      <c r="C105" s="331">
        <v>512</v>
      </c>
      <c r="D105" s="331">
        <v>617</v>
      </c>
    </row>
    <row r="106" spans="1:4" x14ac:dyDescent="0.25">
      <c r="A106" s="155" t="s">
        <v>237</v>
      </c>
      <c r="B106" s="341" t="s">
        <v>238</v>
      </c>
      <c r="C106" s="331">
        <v>352</v>
      </c>
      <c r="D106" s="331">
        <v>393</v>
      </c>
    </row>
    <row r="107" spans="1:4" x14ac:dyDescent="0.25">
      <c r="A107" s="155" t="s">
        <v>239</v>
      </c>
      <c r="B107" s="341" t="s">
        <v>240</v>
      </c>
      <c r="C107" s="331">
        <v>281</v>
      </c>
      <c r="D107" s="331">
        <v>310</v>
      </c>
    </row>
    <row r="108" spans="1:4" x14ac:dyDescent="0.25">
      <c r="A108" s="155" t="s">
        <v>241</v>
      </c>
      <c r="B108" s="341" t="s">
        <v>242</v>
      </c>
      <c r="C108" s="331">
        <v>483</v>
      </c>
      <c r="D108" s="331">
        <v>483</v>
      </c>
    </row>
    <row r="109" spans="1:4" ht="19.5" customHeight="1" x14ac:dyDescent="0.25">
      <c r="A109" s="155" t="s">
        <v>243</v>
      </c>
      <c r="B109" s="341" t="s">
        <v>244</v>
      </c>
      <c r="C109" s="331">
        <v>510</v>
      </c>
      <c r="D109" s="331">
        <v>617</v>
      </c>
    </row>
    <row r="110" spans="1:4" x14ac:dyDescent="0.25">
      <c r="A110" s="155" t="s">
        <v>245</v>
      </c>
      <c r="B110" s="341" t="s">
        <v>246</v>
      </c>
      <c r="C110" s="331">
        <v>483</v>
      </c>
      <c r="D110" s="331">
        <v>483</v>
      </c>
    </row>
    <row r="111" spans="1:4" x14ac:dyDescent="0.25">
      <c r="A111" s="155" t="s">
        <v>247</v>
      </c>
      <c r="B111" s="341" t="s">
        <v>248</v>
      </c>
      <c r="C111" s="331">
        <v>512</v>
      </c>
      <c r="D111" s="331">
        <v>617</v>
      </c>
    </row>
    <row r="112" spans="1:4" x14ac:dyDescent="0.25">
      <c r="A112" s="155" t="s">
        <v>249</v>
      </c>
      <c r="B112" s="341" t="s">
        <v>250</v>
      </c>
      <c r="C112" s="331">
        <v>512</v>
      </c>
      <c r="D112" s="331">
        <v>617</v>
      </c>
    </row>
    <row r="113" spans="1:4" x14ac:dyDescent="0.25">
      <c r="A113" s="346" t="s">
        <v>251</v>
      </c>
      <c r="B113" s="347" t="s">
        <v>252</v>
      </c>
      <c r="C113" s="332">
        <v>512</v>
      </c>
      <c r="D113" s="332">
        <v>617</v>
      </c>
    </row>
    <row r="114" spans="1:4" x14ac:dyDescent="0.25">
      <c r="A114" s="155" t="s">
        <v>253</v>
      </c>
      <c r="B114" s="341" t="s">
        <v>254</v>
      </c>
      <c r="C114" s="331">
        <v>462</v>
      </c>
      <c r="D114" s="331">
        <v>512</v>
      </c>
    </row>
    <row r="115" spans="1:4" x14ac:dyDescent="0.25">
      <c r="A115" s="348" t="s">
        <v>255</v>
      </c>
      <c r="B115" s="349" t="s">
        <v>256</v>
      </c>
      <c r="C115" s="350">
        <v>782</v>
      </c>
      <c r="D115" s="350">
        <v>910</v>
      </c>
    </row>
    <row r="116" spans="1:4" x14ac:dyDescent="0.25">
      <c r="A116" s="324" t="s">
        <v>3359</v>
      </c>
      <c r="B116" s="327" t="s">
        <v>3361</v>
      </c>
      <c r="C116" s="350">
        <v>531</v>
      </c>
      <c r="D116" s="350">
        <v>531</v>
      </c>
    </row>
    <row r="117" spans="1:4" ht="30" x14ac:dyDescent="0.25">
      <c r="A117" s="324" t="s">
        <v>3360</v>
      </c>
      <c r="B117" s="327" t="s">
        <v>3362</v>
      </c>
      <c r="C117" s="350">
        <v>531</v>
      </c>
      <c r="D117" s="350">
        <v>531</v>
      </c>
    </row>
    <row r="118" spans="1:4" ht="14.25" customHeight="1" x14ac:dyDescent="0.25">
      <c r="A118" s="324" t="s">
        <v>3687</v>
      </c>
      <c r="B118" s="327" t="s">
        <v>3365</v>
      </c>
      <c r="C118" s="350">
        <v>354</v>
      </c>
      <c r="D118" s="350">
        <v>354</v>
      </c>
    </row>
    <row r="119" spans="1:4" x14ac:dyDescent="0.25">
      <c r="A119" s="324" t="s">
        <v>3364</v>
      </c>
      <c r="B119" s="329" t="s">
        <v>3363</v>
      </c>
      <c r="C119" s="350">
        <v>564</v>
      </c>
      <c r="D119" s="350">
        <v>679</v>
      </c>
    </row>
    <row r="120" spans="1:4" x14ac:dyDescent="0.25">
      <c r="A120" s="351" t="s">
        <v>3337</v>
      </c>
      <c r="B120" s="325" t="s">
        <v>3338</v>
      </c>
      <c r="C120" s="350">
        <v>743</v>
      </c>
      <c r="D120" s="350">
        <v>899</v>
      </c>
    </row>
    <row r="121" spans="1:4" x14ac:dyDescent="0.25">
      <c r="A121" s="351" t="s">
        <v>3339</v>
      </c>
      <c r="B121" s="325" t="s">
        <v>3340</v>
      </c>
      <c r="C121" s="350">
        <v>861</v>
      </c>
      <c r="D121" s="350">
        <v>1002</v>
      </c>
    </row>
    <row r="122" spans="1:4" x14ac:dyDescent="0.25">
      <c r="A122" s="351" t="s">
        <v>3341</v>
      </c>
      <c r="B122" s="325" t="s">
        <v>3342</v>
      </c>
      <c r="C122" s="350">
        <v>531</v>
      </c>
      <c r="D122" s="350">
        <v>611</v>
      </c>
    </row>
    <row r="123" spans="1:4" x14ac:dyDescent="0.25">
      <c r="A123" s="351" t="s">
        <v>3343</v>
      </c>
      <c r="B123" s="325" t="s">
        <v>3344</v>
      </c>
      <c r="C123" s="350">
        <v>508</v>
      </c>
      <c r="D123" s="350">
        <v>564</v>
      </c>
    </row>
    <row r="124" spans="1:4" x14ac:dyDescent="0.25">
      <c r="A124" s="351" t="s">
        <v>3345</v>
      </c>
      <c r="B124" s="325" t="s">
        <v>3346</v>
      </c>
      <c r="C124" s="350">
        <v>564</v>
      </c>
      <c r="D124" s="350">
        <v>679</v>
      </c>
    </row>
    <row r="125" spans="1:4" x14ac:dyDescent="0.25">
      <c r="A125" s="351" t="s">
        <v>3347</v>
      </c>
      <c r="B125" s="325" t="s">
        <v>3348</v>
      </c>
      <c r="C125" s="350">
        <v>564</v>
      </c>
      <c r="D125" s="350">
        <v>679</v>
      </c>
    </row>
    <row r="126" spans="1:4" x14ac:dyDescent="0.25">
      <c r="A126" s="351" t="s">
        <v>3349</v>
      </c>
      <c r="B126" s="325" t="s">
        <v>3350</v>
      </c>
      <c r="C126" s="350">
        <v>310</v>
      </c>
      <c r="D126" s="350">
        <v>341</v>
      </c>
    </row>
    <row r="127" spans="1:4" x14ac:dyDescent="0.25">
      <c r="A127" s="351" t="s">
        <v>3351</v>
      </c>
      <c r="B127" s="325" t="s">
        <v>3352</v>
      </c>
      <c r="C127" s="350">
        <v>387</v>
      </c>
      <c r="D127" s="350">
        <v>432</v>
      </c>
    </row>
    <row r="128" spans="1:4" x14ac:dyDescent="0.25">
      <c r="A128" s="351" t="s">
        <v>3353</v>
      </c>
      <c r="B128" s="325" t="s">
        <v>3354</v>
      </c>
      <c r="C128" s="350">
        <v>723</v>
      </c>
      <c r="D128" s="350">
        <v>877</v>
      </c>
    </row>
    <row r="129" spans="1:4" x14ac:dyDescent="0.25">
      <c r="A129" s="351" t="s">
        <v>3355</v>
      </c>
      <c r="B129" s="325" t="s">
        <v>3356</v>
      </c>
      <c r="C129" s="350">
        <v>579</v>
      </c>
      <c r="D129" s="350">
        <v>642</v>
      </c>
    </row>
    <row r="130" spans="1:4" x14ac:dyDescent="0.25">
      <c r="A130" s="351" t="s">
        <v>3357</v>
      </c>
      <c r="B130" s="325" t="s">
        <v>3358</v>
      </c>
      <c r="C130" s="350">
        <v>677</v>
      </c>
      <c r="D130" s="350">
        <v>783</v>
      </c>
    </row>
  </sheetData>
  <autoFilter ref="A11:D130" xr:uid="{00000000-0009-0000-0000-000002000000}"/>
  <mergeCells count="4">
    <mergeCell ref="C10:D10"/>
    <mergeCell ref="B10:B11"/>
    <mergeCell ref="A10:A11"/>
    <mergeCell ref="A8:D8"/>
  </mergeCells>
  <conditionalFormatting sqref="A118:A1048576 A12:A84 A3:A9 A86:A116">
    <cfRule type="duplicateValues" dxfId="108" priority="26"/>
    <cfRule type="duplicateValues" dxfId="107" priority="49"/>
  </conditionalFormatting>
  <conditionalFormatting sqref="A118:A1048576 A116 A3:A9 A12:A82">
    <cfRule type="duplicateValues" dxfId="106" priority="45"/>
  </conditionalFormatting>
  <conditionalFormatting sqref="A95 A83:A84 A106:A108 A86">
    <cfRule type="duplicateValues" dxfId="105" priority="40"/>
  </conditionalFormatting>
  <conditionalFormatting sqref="A113">
    <cfRule type="duplicateValues" dxfId="104" priority="39"/>
  </conditionalFormatting>
  <conditionalFormatting sqref="A114:A115">
    <cfRule type="duplicateValues" dxfId="103" priority="38"/>
  </conditionalFormatting>
  <conditionalFormatting sqref="A87:A90">
    <cfRule type="duplicateValues" dxfId="102" priority="36"/>
  </conditionalFormatting>
  <conditionalFormatting sqref="A91:A94">
    <cfRule type="duplicateValues" dxfId="101" priority="35"/>
  </conditionalFormatting>
  <conditionalFormatting sqref="A96:A100">
    <cfRule type="duplicateValues" dxfId="100" priority="33"/>
  </conditionalFormatting>
  <conditionalFormatting sqref="A101:A105">
    <cfRule type="duplicateValues" dxfId="99" priority="32"/>
  </conditionalFormatting>
  <conditionalFormatting sqref="A10">
    <cfRule type="duplicateValues" dxfId="98" priority="23"/>
    <cfRule type="duplicateValues" dxfId="97" priority="25"/>
  </conditionalFormatting>
  <conditionalFormatting sqref="A10">
    <cfRule type="duplicateValues" dxfId="96" priority="24"/>
  </conditionalFormatting>
  <conditionalFormatting sqref="A117">
    <cfRule type="duplicateValues" dxfId="95" priority="6"/>
    <cfRule type="duplicateValues" dxfId="94" priority="8"/>
  </conditionalFormatting>
  <conditionalFormatting sqref="A117">
    <cfRule type="duplicateValues" dxfId="93" priority="7"/>
  </conditionalFormatting>
  <conditionalFormatting sqref="A85">
    <cfRule type="duplicateValues" dxfId="92" priority="3"/>
    <cfRule type="duplicateValues" dxfId="91" priority="5"/>
  </conditionalFormatting>
  <conditionalFormatting sqref="A85">
    <cfRule type="duplicateValues" dxfId="90" priority="4"/>
  </conditionalFormatting>
  <conditionalFormatting sqref="A1">
    <cfRule type="duplicateValues" dxfId="89" priority="2"/>
  </conditionalFormatting>
  <conditionalFormatting sqref="A2">
    <cfRule type="duplicateValues" dxfId="88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665"/>
  <sheetViews>
    <sheetView topLeftCell="A227" zoomScale="85" zoomScaleNormal="85" workbookViewId="0">
      <selection activeCell="B256" sqref="B1:B1048576"/>
    </sheetView>
  </sheetViews>
  <sheetFormatPr defaultColWidth="9.140625" defaultRowHeight="15" x14ac:dyDescent="0.25"/>
  <cols>
    <col min="1" max="1" width="17.28515625" style="115" customWidth="1"/>
    <col min="2" max="2" width="70.7109375" style="451" customWidth="1"/>
    <col min="3" max="3" width="27.28515625" style="115" customWidth="1"/>
    <col min="4" max="4" width="28.28515625" style="115" customWidth="1"/>
    <col min="5" max="16384" width="9.140625" style="115"/>
  </cols>
  <sheetData>
    <row r="1" spans="1:4" s="73" customFormat="1" x14ac:dyDescent="0.25">
      <c r="A1" s="70" t="s">
        <v>3693</v>
      </c>
      <c r="B1" s="71"/>
    </row>
    <row r="2" spans="1:4" s="73" customFormat="1" x14ac:dyDescent="0.25">
      <c r="A2" s="75" t="s">
        <v>4388</v>
      </c>
      <c r="B2" s="71"/>
    </row>
    <row r="3" spans="1:4" x14ac:dyDescent="0.25">
      <c r="A3" s="114"/>
      <c r="B3" s="115"/>
    </row>
    <row r="4" spans="1:4" s="117" customFormat="1" ht="12.75" customHeight="1" x14ac:dyDescent="0.25">
      <c r="A4" s="114"/>
      <c r="B4" s="115"/>
      <c r="D4" s="118" t="s">
        <v>257</v>
      </c>
    </row>
    <row r="5" spans="1:4" s="117" customFormat="1" ht="12.75" customHeight="1" x14ac:dyDescent="0.25">
      <c r="A5" s="115"/>
      <c r="D5" s="118" t="s">
        <v>1</v>
      </c>
    </row>
    <row r="6" spans="1:4" s="117" customFormat="1" ht="12.75" customHeight="1" x14ac:dyDescent="0.25">
      <c r="A6" s="115"/>
      <c r="D6" s="80" t="s">
        <v>4389</v>
      </c>
    </row>
    <row r="7" spans="1:4" s="117" customFormat="1" ht="15" customHeight="1" x14ac:dyDescent="0.25">
      <c r="A7" s="115"/>
    </row>
    <row r="9" spans="1:4" s="117" customFormat="1" ht="48.75" customHeight="1" x14ac:dyDescent="0.2">
      <c r="A9" s="587" t="s">
        <v>258</v>
      </c>
      <c r="B9" s="587"/>
      <c r="C9" s="587"/>
      <c r="D9" s="587"/>
    </row>
    <row r="10" spans="1:4" s="117" customFormat="1" ht="14.25" customHeight="1" x14ac:dyDescent="0.2">
      <c r="A10" s="452"/>
      <c r="B10" s="452"/>
    </row>
    <row r="11" spans="1:4" s="117" customFormat="1" ht="19.5" customHeight="1" x14ac:dyDescent="0.2">
      <c r="A11" s="452"/>
      <c r="B11" s="452"/>
      <c r="D11" s="119" t="s">
        <v>4</v>
      </c>
    </row>
    <row r="12" spans="1:4" s="117" customFormat="1" ht="19.5" customHeight="1" x14ac:dyDescent="0.2">
      <c r="A12" s="452"/>
      <c r="B12" s="452"/>
    </row>
    <row r="13" spans="1:4" s="117" customFormat="1" ht="19.5" customHeight="1" x14ac:dyDescent="0.2">
      <c r="A13" s="588" t="s">
        <v>259</v>
      </c>
      <c r="B13" s="590" t="s">
        <v>46</v>
      </c>
      <c r="C13" s="576" t="s">
        <v>1733</v>
      </c>
      <c r="D13" s="577"/>
    </row>
    <row r="14" spans="1:4" s="117" customFormat="1" ht="36" customHeight="1" x14ac:dyDescent="0.2">
      <c r="A14" s="589"/>
      <c r="B14" s="591"/>
      <c r="C14" s="120" t="s">
        <v>47</v>
      </c>
      <c r="D14" s="120" t="s">
        <v>48</v>
      </c>
    </row>
    <row r="15" spans="1:4" s="117" customFormat="1" ht="13.5" customHeight="1" x14ac:dyDescent="0.2">
      <c r="A15" s="453"/>
      <c r="B15" s="454" t="s">
        <v>260</v>
      </c>
      <c r="C15" s="121"/>
      <c r="D15" s="121"/>
    </row>
    <row r="16" spans="1:4" ht="36.75" customHeight="1" x14ac:dyDescent="0.25">
      <c r="A16" s="122" t="s">
        <v>261</v>
      </c>
      <c r="B16" s="123" t="s">
        <v>262</v>
      </c>
      <c r="C16" s="457">
        <v>6178</v>
      </c>
      <c r="D16" s="457">
        <v>6178</v>
      </c>
    </row>
    <row r="17" spans="1:4" ht="32.25" customHeight="1" x14ac:dyDescent="0.25">
      <c r="A17" s="122" t="s">
        <v>263</v>
      </c>
      <c r="B17" s="123" t="s">
        <v>264</v>
      </c>
      <c r="C17" s="457">
        <v>1041</v>
      </c>
      <c r="D17" s="457">
        <v>1041</v>
      </c>
    </row>
    <row r="18" spans="1:4" ht="32.25" customHeight="1" x14ac:dyDescent="0.25">
      <c r="A18" s="122" t="s">
        <v>265</v>
      </c>
      <c r="B18" s="123" t="s">
        <v>266</v>
      </c>
      <c r="C18" s="457">
        <v>1041</v>
      </c>
      <c r="D18" s="457">
        <v>1041</v>
      </c>
    </row>
    <row r="19" spans="1:4" ht="32.25" customHeight="1" x14ac:dyDescent="0.25">
      <c r="A19" s="122" t="s">
        <v>267</v>
      </c>
      <c r="B19" s="123" t="s">
        <v>268</v>
      </c>
      <c r="C19" s="457">
        <v>1041</v>
      </c>
      <c r="D19" s="457">
        <v>1041</v>
      </c>
    </row>
    <row r="20" spans="1:4" ht="43.5" customHeight="1" x14ac:dyDescent="0.25">
      <c r="A20" s="122" t="s">
        <v>269</v>
      </c>
      <c r="B20" s="123" t="s">
        <v>270</v>
      </c>
      <c r="C20" s="457">
        <v>750</v>
      </c>
      <c r="D20" s="457">
        <v>750</v>
      </c>
    </row>
    <row r="21" spans="1:4" ht="16.5" customHeight="1" x14ac:dyDescent="0.25">
      <c r="A21" s="122"/>
      <c r="B21" s="453" t="s">
        <v>271</v>
      </c>
      <c r="C21" s="124"/>
      <c r="D21" s="457"/>
    </row>
    <row r="22" spans="1:4" ht="30" customHeight="1" x14ac:dyDescent="0.25">
      <c r="A22" s="122" t="s">
        <v>272</v>
      </c>
      <c r="B22" s="123" t="s">
        <v>273</v>
      </c>
      <c r="C22" s="457">
        <v>36022</v>
      </c>
      <c r="D22" s="457">
        <v>36022</v>
      </c>
    </row>
    <row r="23" spans="1:4" ht="33.75" customHeight="1" x14ac:dyDescent="0.25">
      <c r="A23" s="122" t="s">
        <v>274</v>
      </c>
      <c r="B23" s="123" t="s">
        <v>275</v>
      </c>
      <c r="C23" s="457">
        <v>36022</v>
      </c>
      <c r="D23" s="457">
        <v>36022</v>
      </c>
    </row>
    <row r="24" spans="1:4" ht="30.75" customHeight="1" x14ac:dyDescent="0.25">
      <c r="A24" s="122" t="s">
        <v>276</v>
      </c>
      <c r="B24" s="123" t="s">
        <v>277</v>
      </c>
      <c r="C24" s="457">
        <v>36022</v>
      </c>
      <c r="D24" s="457">
        <v>36022</v>
      </c>
    </row>
    <row r="25" spans="1:4" ht="16.5" customHeight="1" x14ac:dyDescent="0.25">
      <c r="A25" s="122" t="s">
        <v>278</v>
      </c>
      <c r="B25" s="123" t="s">
        <v>279</v>
      </c>
      <c r="C25" s="457">
        <v>36022</v>
      </c>
      <c r="D25" s="457">
        <v>36022</v>
      </c>
    </row>
    <row r="26" spans="1:4" ht="16.5" customHeight="1" x14ac:dyDescent="0.25">
      <c r="A26" s="122" t="s">
        <v>280</v>
      </c>
      <c r="B26" s="123" t="s">
        <v>281</v>
      </c>
      <c r="C26" s="457">
        <v>36022</v>
      </c>
      <c r="D26" s="457">
        <v>36022</v>
      </c>
    </row>
    <row r="27" spans="1:4" ht="16.5" customHeight="1" x14ac:dyDescent="0.25">
      <c r="A27" s="122" t="s">
        <v>282</v>
      </c>
      <c r="B27" s="123" t="s">
        <v>283</v>
      </c>
      <c r="C27" s="457">
        <v>36022</v>
      </c>
      <c r="D27" s="457">
        <v>36022</v>
      </c>
    </row>
    <row r="28" spans="1:4" ht="16.5" customHeight="1" x14ac:dyDescent="0.25">
      <c r="A28" s="122" t="s">
        <v>284</v>
      </c>
      <c r="B28" s="123" t="s">
        <v>285</v>
      </c>
      <c r="C28" s="457">
        <v>36022</v>
      </c>
      <c r="D28" s="457">
        <v>36022</v>
      </c>
    </row>
    <row r="29" spans="1:4" ht="16.5" customHeight="1" x14ac:dyDescent="0.25">
      <c r="A29" s="122" t="s">
        <v>286</v>
      </c>
      <c r="B29" s="123" t="s">
        <v>287</v>
      </c>
      <c r="C29" s="457">
        <v>36022</v>
      </c>
      <c r="D29" s="457">
        <v>36022</v>
      </c>
    </row>
    <row r="30" spans="1:4" ht="18" customHeight="1" x14ac:dyDescent="0.25">
      <c r="A30" s="122"/>
      <c r="B30" s="453" t="s">
        <v>288</v>
      </c>
      <c r="C30" s="124"/>
      <c r="D30" s="457"/>
    </row>
    <row r="31" spans="1:4" ht="27" customHeight="1" x14ac:dyDescent="0.25">
      <c r="A31" s="122" t="s">
        <v>289</v>
      </c>
      <c r="B31" s="123" t="s">
        <v>290</v>
      </c>
      <c r="C31" s="457">
        <v>7653</v>
      </c>
      <c r="D31" s="457">
        <v>7653</v>
      </c>
    </row>
    <row r="32" spans="1:4" ht="25.5" customHeight="1" x14ac:dyDescent="0.25">
      <c r="A32" s="122" t="s">
        <v>291</v>
      </c>
      <c r="B32" s="123" t="s">
        <v>292</v>
      </c>
      <c r="C32" s="457">
        <v>2010</v>
      </c>
      <c r="D32" s="457">
        <v>2010</v>
      </c>
    </row>
    <row r="33" spans="1:4" ht="38.25" customHeight="1" x14ac:dyDescent="0.25">
      <c r="A33" s="122" t="s">
        <v>293</v>
      </c>
      <c r="B33" s="123" t="s">
        <v>294</v>
      </c>
      <c r="C33" s="457">
        <v>15044</v>
      </c>
      <c r="D33" s="457">
        <v>15044</v>
      </c>
    </row>
    <row r="34" spans="1:4" ht="25.5" customHeight="1" x14ac:dyDescent="0.25">
      <c r="A34" s="122"/>
      <c r="B34" s="453" t="s">
        <v>295</v>
      </c>
      <c r="C34" s="124"/>
      <c r="D34" s="457"/>
    </row>
    <row r="35" spans="1:4" ht="25.5" customHeight="1" x14ac:dyDescent="0.25">
      <c r="A35" s="125" t="s">
        <v>296</v>
      </c>
      <c r="B35" s="125" t="s">
        <v>297</v>
      </c>
      <c r="C35" s="457">
        <v>1216</v>
      </c>
      <c r="D35" s="457">
        <v>1216</v>
      </c>
    </row>
    <row r="36" spans="1:4" ht="25.5" customHeight="1" x14ac:dyDescent="0.25">
      <c r="A36" s="125" t="s">
        <v>298</v>
      </c>
      <c r="B36" s="125" t="s">
        <v>299</v>
      </c>
      <c r="C36" s="457">
        <v>587</v>
      </c>
      <c r="D36" s="457">
        <v>587</v>
      </c>
    </row>
    <row r="37" spans="1:4" ht="29.25" customHeight="1" x14ac:dyDescent="0.25">
      <c r="A37" s="125" t="s">
        <v>300</v>
      </c>
      <c r="B37" s="125" t="s">
        <v>301</v>
      </c>
      <c r="C37" s="457">
        <v>662</v>
      </c>
      <c r="D37" s="457">
        <v>662</v>
      </c>
    </row>
    <row r="38" spans="1:4" ht="27" customHeight="1" x14ac:dyDescent="0.25">
      <c r="A38" s="125" t="s">
        <v>302</v>
      </c>
      <c r="B38" s="125" t="s">
        <v>303</v>
      </c>
      <c r="C38" s="457">
        <v>662</v>
      </c>
      <c r="D38" s="457">
        <v>662</v>
      </c>
    </row>
    <row r="39" spans="1:4" ht="25.5" customHeight="1" x14ac:dyDescent="0.25">
      <c r="A39" s="125" t="s">
        <v>304</v>
      </c>
      <c r="B39" s="125" t="s">
        <v>305</v>
      </c>
      <c r="C39" s="457">
        <v>662</v>
      </c>
      <c r="D39" s="457">
        <v>662</v>
      </c>
    </row>
    <row r="40" spans="1:4" ht="25.5" customHeight="1" x14ac:dyDescent="0.25">
      <c r="A40" s="125" t="s">
        <v>306</v>
      </c>
      <c r="B40" s="125" t="s">
        <v>307</v>
      </c>
      <c r="C40" s="457">
        <v>662</v>
      </c>
      <c r="D40" s="457">
        <v>662</v>
      </c>
    </row>
    <row r="41" spans="1:4" ht="25.5" customHeight="1" x14ac:dyDescent="0.25">
      <c r="A41" s="125" t="s">
        <v>308</v>
      </c>
      <c r="B41" s="125" t="s">
        <v>309</v>
      </c>
      <c r="C41" s="457">
        <v>1103</v>
      </c>
      <c r="D41" s="457">
        <v>1103</v>
      </c>
    </row>
    <row r="42" spans="1:4" ht="32.25" customHeight="1" x14ac:dyDescent="0.25">
      <c r="A42" s="125" t="s">
        <v>310</v>
      </c>
      <c r="B42" s="125" t="s">
        <v>311</v>
      </c>
      <c r="C42" s="457">
        <v>1103</v>
      </c>
      <c r="D42" s="457">
        <v>1103</v>
      </c>
    </row>
    <row r="43" spans="1:4" ht="25.5" customHeight="1" x14ac:dyDescent="0.25">
      <c r="A43" s="125" t="s">
        <v>312</v>
      </c>
      <c r="B43" s="125" t="s">
        <v>313</v>
      </c>
      <c r="C43" s="457">
        <v>1103</v>
      </c>
      <c r="D43" s="457">
        <v>1103</v>
      </c>
    </row>
    <row r="44" spans="1:4" ht="25.5" customHeight="1" x14ac:dyDescent="0.25">
      <c r="A44" s="125" t="s">
        <v>314</v>
      </c>
      <c r="B44" s="125" t="s">
        <v>315</v>
      </c>
      <c r="C44" s="457">
        <v>1103</v>
      </c>
      <c r="D44" s="457">
        <v>1103</v>
      </c>
    </row>
    <row r="45" spans="1:4" ht="33.75" customHeight="1" x14ac:dyDescent="0.25">
      <c r="A45" s="125" t="s">
        <v>316</v>
      </c>
      <c r="B45" s="125" t="s">
        <v>317</v>
      </c>
      <c r="C45" s="457">
        <v>1212</v>
      </c>
      <c r="D45" s="457">
        <v>1212</v>
      </c>
    </row>
    <row r="46" spans="1:4" ht="37.5" customHeight="1" x14ac:dyDescent="0.25">
      <c r="A46" s="125" t="s">
        <v>318</v>
      </c>
      <c r="B46" s="125" t="s">
        <v>319</v>
      </c>
      <c r="C46" s="457">
        <v>1765</v>
      </c>
      <c r="D46" s="457">
        <v>1765</v>
      </c>
    </row>
    <row r="47" spans="1:4" ht="25.5" customHeight="1" x14ac:dyDescent="0.25">
      <c r="A47" s="125" t="s">
        <v>320</v>
      </c>
      <c r="B47" s="125" t="s">
        <v>321</v>
      </c>
      <c r="C47" s="457">
        <v>1278</v>
      </c>
      <c r="D47" s="457">
        <v>1278</v>
      </c>
    </row>
    <row r="48" spans="1:4" ht="25.5" customHeight="1" x14ac:dyDescent="0.25">
      <c r="A48" s="125" t="s">
        <v>322</v>
      </c>
      <c r="B48" s="125" t="s">
        <v>323</v>
      </c>
      <c r="C48" s="457">
        <v>1278</v>
      </c>
      <c r="D48" s="457">
        <v>1278</v>
      </c>
    </row>
    <row r="49" spans="1:4" ht="35.25" customHeight="1" x14ac:dyDescent="0.25">
      <c r="A49" s="125" t="s">
        <v>324</v>
      </c>
      <c r="B49" s="125" t="s">
        <v>325</v>
      </c>
      <c r="C49" s="457">
        <v>855</v>
      </c>
      <c r="D49" s="457">
        <v>855</v>
      </c>
    </row>
    <row r="50" spans="1:4" ht="33" customHeight="1" x14ac:dyDescent="0.25">
      <c r="A50" s="125" t="s">
        <v>326</v>
      </c>
      <c r="B50" s="125" t="s">
        <v>327</v>
      </c>
      <c r="C50" s="457">
        <v>1053</v>
      </c>
      <c r="D50" s="457">
        <v>1053</v>
      </c>
    </row>
    <row r="51" spans="1:4" ht="42.75" customHeight="1" x14ac:dyDescent="0.25">
      <c r="A51" s="125" t="s">
        <v>328</v>
      </c>
      <c r="B51" s="125" t="s">
        <v>329</v>
      </c>
      <c r="C51" s="457">
        <v>1252</v>
      </c>
      <c r="D51" s="457">
        <v>1252</v>
      </c>
    </row>
    <row r="52" spans="1:4" ht="45" customHeight="1" x14ac:dyDescent="0.25">
      <c r="A52" s="125" t="s">
        <v>330</v>
      </c>
      <c r="B52" s="125" t="s">
        <v>331</v>
      </c>
      <c r="C52" s="457">
        <v>1460</v>
      </c>
      <c r="D52" s="457">
        <v>1460</v>
      </c>
    </row>
    <row r="53" spans="1:4" ht="17.25" customHeight="1" x14ac:dyDescent="0.25">
      <c r="A53" s="125"/>
      <c r="B53" s="126" t="s">
        <v>332</v>
      </c>
      <c r="C53" s="124"/>
      <c r="D53" s="457"/>
    </row>
    <row r="54" spans="1:4" ht="15.75" x14ac:dyDescent="0.25">
      <c r="A54" s="125" t="s">
        <v>333</v>
      </c>
      <c r="B54" s="125" t="s">
        <v>334</v>
      </c>
      <c r="C54" s="457">
        <v>1374</v>
      </c>
      <c r="D54" s="457">
        <v>1374</v>
      </c>
    </row>
    <row r="55" spans="1:4" ht="15.75" x14ac:dyDescent="0.25">
      <c r="A55" s="125" t="s">
        <v>335</v>
      </c>
      <c r="B55" s="125" t="s">
        <v>336</v>
      </c>
      <c r="C55" s="457">
        <v>1353</v>
      </c>
      <c r="D55" s="457">
        <v>1353</v>
      </c>
    </row>
    <row r="56" spans="1:4" ht="15.75" x14ac:dyDescent="0.25">
      <c r="A56" s="125" t="s">
        <v>337</v>
      </c>
      <c r="B56" s="125" t="s">
        <v>338</v>
      </c>
      <c r="C56" s="457">
        <v>1626</v>
      </c>
      <c r="D56" s="457">
        <v>1626</v>
      </c>
    </row>
    <row r="57" spans="1:4" ht="15.75" x14ac:dyDescent="0.25">
      <c r="A57" s="125" t="s">
        <v>339</v>
      </c>
      <c r="B57" s="125" t="s">
        <v>340</v>
      </c>
      <c r="C57" s="457">
        <v>7096</v>
      </c>
      <c r="D57" s="457">
        <v>7096</v>
      </c>
    </row>
    <row r="58" spans="1:4" ht="15.75" x14ac:dyDescent="0.25">
      <c r="A58" s="125" t="s">
        <v>341</v>
      </c>
      <c r="B58" s="125" t="s">
        <v>342</v>
      </c>
      <c r="C58" s="457">
        <v>940</v>
      </c>
      <c r="D58" s="457">
        <v>940</v>
      </c>
    </row>
    <row r="59" spans="1:4" ht="15.75" x14ac:dyDescent="0.25">
      <c r="A59" s="125" t="s">
        <v>343</v>
      </c>
      <c r="B59" s="125" t="s">
        <v>344</v>
      </c>
      <c r="C59" s="457">
        <v>940</v>
      </c>
      <c r="D59" s="457">
        <v>940</v>
      </c>
    </row>
    <row r="60" spans="1:4" ht="15.75" x14ac:dyDescent="0.25">
      <c r="A60" s="125" t="s">
        <v>345</v>
      </c>
      <c r="B60" s="125" t="s">
        <v>346</v>
      </c>
      <c r="C60" s="457">
        <v>2524</v>
      </c>
      <c r="D60" s="457">
        <v>2524</v>
      </c>
    </row>
    <row r="61" spans="1:4" ht="15.75" x14ac:dyDescent="0.25">
      <c r="A61" s="125" t="s">
        <v>347</v>
      </c>
      <c r="B61" s="125" t="s">
        <v>348</v>
      </c>
      <c r="C61" s="457">
        <v>912</v>
      </c>
      <c r="D61" s="457">
        <v>912</v>
      </c>
    </row>
    <row r="62" spans="1:4" ht="41.25" x14ac:dyDescent="0.25">
      <c r="A62" s="106" t="s">
        <v>349</v>
      </c>
      <c r="B62" s="106" t="s">
        <v>350</v>
      </c>
      <c r="C62" s="457">
        <v>4364</v>
      </c>
      <c r="D62" s="457">
        <v>4364</v>
      </c>
    </row>
    <row r="63" spans="1:4" ht="41.25" x14ac:dyDescent="0.25">
      <c r="A63" s="106" t="s">
        <v>351</v>
      </c>
      <c r="B63" s="106" t="s">
        <v>352</v>
      </c>
      <c r="C63" s="457">
        <v>4364</v>
      </c>
      <c r="D63" s="457">
        <v>4364</v>
      </c>
    </row>
    <row r="64" spans="1:4" ht="41.25" x14ac:dyDescent="0.25">
      <c r="A64" s="106" t="s">
        <v>353</v>
      </c>
      <c r="B64" s="106" t="s">
        <v>354</v>
      </c>
      <c r="C64" s="457">
        <v>4094</v>
      </c>
      <c r="D64" s="457">
        <v>4094</v>
      </c>
    </row>
    <row r="65" spans="1:4" ht="25.5" x14ac:dyDescent="0.25">
      <c r="A65" s="125"/>
      <c r="B65" s="126" t="s">
        <v>355</v>
      </c>
      <c r="C65" s="124"/>
      <c r="D65" s="457"/>
    </row>
    <row r="66" spans="1:4" s="127" customFormat="1" ht="35.25" customHeight="1" x14ac:dyDescent="0.25">
      <c r="A66" s="125" t="s">
        <v>356</v>
      </c>
      <c r="B66" s="125" t="s">
        <v>357</v>
      </c>
      <c r="C66" s="457">
        <v>8854</v>
      </c>
      <c r="D66" s="457">
        <v>8854</v>
      </c>
    </row>
    <row r="67" spans="1:4" s="127" customFormat="1" ht="35.25" customHeight="1" x14ac:dyDescent="0.25">
      <c r="A67" s="125" t="s">
        <v>358</v>
      </c>
      <c r="B67" s="125" t="s">
        <v>359</v>
      </c>
      <c r="C67" s="457">
        <v>6061</v>
      </c>
      <c r="D67" s="457">
        <v>6061</v>
      </c>
    </row>
    <row r="68" spans="1:4" s="127" customFormat="1" ht="35.25" customHeight="1" x14ac:dyDescent="0.25">
      <c r="A68" s="125" t="s">
        <v>360</v>
      </c>
      <c r="B68" s="125" t="s">
        <v>361</v>
      </c>
      <c r="C68" s="457">
        <v>8738</v>
      </c>
      <c r="D68" s="457">
        <v>8738</v>
      </c>
    </row>
    <row r="69" spans="1:4" s="127" customFormat="1" ht="35.25" customHeight="1" x14ac:dyDescent="0.25">
      <c r="A69" s="125" t="s">
        <v>362</v>
      </c>
      <c r="B69" s="125" t="s">
        <v>363</v>
      </c>
      <c r="C69" s="457">
        <v>8738</v>
      </c>
      <c r="D69" s="457">
        <v>8738</v>
      </c>
    </row>
    <row r="70" spans="1:4" s="127" customFormat="1" ht="35.25" customHeight="1" x14ac:dyDescent="0.25">
      <c r="A70" s="125" t="s">
        <v>364</v>
      </c>
      <c r="B70" s="125" t="s">
        <v>365</v>
      </c>
      <c r="C70" s="457">
        <v>10562</v>
      </c>
      <c r="D70" s="457">
        <v>10562</v>
      </c>
    </row>
    <row r="71" spans="1:4" s="127" customFormat="1" ht="35.25" customHeight="1" x14ac:dyDescent="0.25">
      <c r="A71" s="125" t="s">
        <v>366</v>
      </c>
      <c r="B71" s="125" t="s">
        <v>367</v>
      </c>
      <c r="C71" s="457">
        <v>8738</v>
      </c>
      <c r="D71" s="457">
        <v>8738</v>
      </c>
    </row>
    <row r="72" spans="1:4" s="127" customFormat="1" ht="35.25" customHeight="1" x14ac:dyDescent="0.25">
      <c r="A72" s="125" t="s">
        <v>368</v>
      </c>
      <c r="B72" s="125" t="s">
        <v>369</v>
      </c>
      <c r="C72" s="457">
        <v>4843</v>
      </c>
      <c r="D72" s="457">
        <v>4843</v>
      </c>
    </row>
    <row r="73" spans="1:4" s="127" customFormat="1" ht="35.25" customHeight="1" x14ac:dyDescent="0.25">
      <c r="A73" s="125" t="s">
        <v>370</v>
      </c>
      <c r="B73" s="125" t="s">
        <v>371</v>
      </c>
      <c r="C73" s="457">
        <v>4843</v>
      </c>
      <c r="D73" s="457">
        <v>4843</v>
      </c>
    </row>
    <row r="74" spans="1:4" s="127" customFormat="1" ht="35.25" customHeight="1" x14ac:dyDescent="0.25">
      <c r="A74" s="125" t="s">
        <v>372</v>
      </c>
      <c r="B74" s="125" t="s">
        <v>373</v>
      </c>
      <c r="C74" s="457">
        <v>8736</v>
      </c>
      <c r="D74" s="457">
        <v>8736</v>
      </c>
    </row>
    <row r="75" spans="1:4" s="127" customFormat="1" ht="35.25" customHeight="1" x14ac:dyDescent="0.25">
      <c r="A75" s="125" t="s">
        <v>374</v>
      </c>
      <c r="B75" s="125" t="s">
        <v>375</v>
      </c>
      <c r="C75" s="457">
        <v>4852</v>
      </c>
      <c r="D75" s="457">
        <v>4852</v>
      </c>
    </row>
    <row r="76" spans="1:4" s="127" customFormat="1" ht="35.25" customHeight="1" x14ac:dyDescent="0.25">
      <c r="A76" s="125" t="s">
        <v>376</v>
      </c>
      <c r="B76" s="125" t="s">
        <v>377</v>
      </c>
      <c r="C76" s="457">
        <v>14298</v>
      </c>
      <c r="D76" s="457">
        <v>14298</v>
      </c>
    </row>
    <row r="77" spans="1:4" s="127" customFormat="1" ht="35.25" customHeight="1" x14ac:dyDescent="0.25">
      <c r="A77" s="125" t="s">
        <v>378</v>
      </c>
      <c r="B77" s="125" t="s">
        <v>379</v>
      </c>
      <c r="C77" s="457">
        <v>13049</v>
      </c>
      <c r="D77" s="457">
        <v>13049</v>
      </c>
    </row>
    <row r="78" spans="1:4" s="127" customFormat="1" ht="35.25" customHeight="1" x14ac:dyDescent="0.25">
      <c r="A78" s="125" t="s">
        <v>380</v>
      </c>
      <c r="B78" s="125" t="s">
        <v>381</v>
      </c>
      <c r="C78" s="457">
        <v>16659</v>
      </c>
      <c r="D78" s="457">
        <v>16659</v>
      </c>
    </row>
    <row r="79" spans="1:4" s="127" customFormat="1" ht="35.25" customHeight="1" x14ac:dyDescent="0.25">
      <c r="A79" s="125" t="s">
        <v>382</v>
      </c>
      <c r="B79" s="125" t="s">
        <v>383</v>
      </c>
      <c r="C79" s="457">
        <v>16659</v>
      </c>
      <c r="D79" s="457">
        <v>16659</v>
      </c>
    </row>
    <row r="80" spans="1:4" s="127" customFormat="1" ht="35.25" customHeight="1" x14ac:dyDescent="0.25">
      <c r="A80" s="125" t="s">
        <v>384</v>
      </c>
      <c r="B80" s="125" t="s">
        <v>385</v>
      </c>
      <c r="C80" s="457">
        <v>13860</v>
      </c>
      <c r="D80" s="457">
        <v>13860</v>
      </c>
    </row>
    <row r="81" spans="1:4" s="127" customFormat="1" ht="45" customHeight="1" x14ac:dyDescent="0.25">
      <c r="A81" s="125" t="s">
        <v>386</v>
      </c>
      <c r="B81" s="125" t="s">
        <v>387</v>
      </c>
      <c r="C81" s="457">
        <v>18399</v>
      </c>
      <c r="D81" s="457">
        <v>18399</v>
      </c>
    </row>
    <row r="82" spans="1:4" s="127" customFormat="1" ht="50.25" customHeight="1" x14ac:dyDescent="0.25">
      <c r="A82" s="125" t="s">
        <v>388</v>
      </c>
      <c r="B82" s="125" t="s">
        <v>389</v>
      </c>
      <c r="C82" s="457">
        <v>13965</v>
      </c>
      <c r="D82" s="457">
        <v>13965</v>
      </c>
    </row>
    <row r="83" spans="1:4" s="127" customFormat="1" ht="42" customHeight="1" x14ac:dyDescent="0.25">
      <c r="A83" s="125" t="s">
        <v>390</v>
      </c>
      <c r="B83" s="125" t="s">
        <v>391</v>
      </c>
      <c r="C83" s="457">
        <v>13655</v>
      </c>
      <c r="D83" s="457">
        <v>13655</v>
      </c>
    </row>
    <row r="84" spans="1:4" s="127" customFormat="1" ht="35.25" customHeight="1" x14ac:dyDescent="0.25">
      <c r="A84" s="125" t="s">
        <v>392</v>
      </c>
      <c r="B84" s="125" t="s">
        <v>393</v>
      </c>
      <c r="C84" s="457">
        <v>3823</v>
      </c>
      <c r="D84" s="457">
        <v>3823</v>
      </c>
    </row>
    <row r="85" spans="1:4" s="127" customFormat="1" ht="35.25" customHeight="1" x14ac:dyDescent="0.25">
      <c r="A85" s="125" t="s">
        <v>394</v>
      </c>
      <c r="B85" s="125" t="s">
        <v>395</v>
      </c>
      <c r="C85" s="457">
        <v>24082</v>
      </c>
      <c r="D85" s="457">
        <v>24082</v>
      </c>
    </row>
    <row r="86" spans="1:4" s="127" customFormat="1" ht="35.25" customHeight="1" x14ac:dyDescent="0.25">
      <c r="A86" s="106" t="s">
        <v>396</v>
      </c>
      <c r="B86" s="106" t="s">
        <v>397</v>
      </c>
      <c r="C86" s="457">
        <v>21728</v>
      </c>
      <c r="D86" s="457">
        <v>21728</v>
      </c>
    </row>
    <row r="87" spans="1:4" s="127" customFormat="1" ht="30" customHeight="1" x14ac:dyDescent="0.25">
      <c r="A87" s="106" t="s">
        <v>398</v>
      </c>
      <c r="B87" s="106" t="s">
        <v>399</v>
      </c>
      <c r="C87" s="457">
        <v>26824</v>
      </c>
      <c r="D87" s="457">
        <v>26824</v>
      </c>
    </row>
    <row r="88" spans="1:4" s="127" customFormat="1" ht="35.25" customHeight="1" x14ac:dyDescent="0.25">
      <c r="A88" s="106" t="s">
        <v>400</v>
      </c>
      <c r="B88" s="106" t="s">
        <v>401</v>
      </c>
      <c r="C88" s="457">
        <v>24339</v>
      </c>
      <c r="D88" s="457">
        <v>24339</v>
      </c>
    </row>
    <row r="89" spans="1:4" s="127" customFormat="1" ht="45" customHeight="1" x14ac:dyDescent="0.25">
      <c r="A89" s="106" t="s">
        <v>402</v>
      </c>
      <c r="B89" s="106" t="s">
        <v>403</v>
      </c>
      <c r="C89" s="457">
        <v>28162</v>
      </c>
      <c r="D89" s="457">
        <v>28162</v>
      </c>
    </row>
    <row r="90" spans="1:4" s="127" customFormat="1" ht="66.75" customHeight="1" x14ac:dyDescent="0.25">
      <c r="A90" s="106" t="s">
        <v>404</v>
      </c>
      <c r="B90" s="106" t="s">
        <v>405</v>
      </c>
      <c r="C90" s="457">
        <v>26824</v>
      </c>
      <c r="D90" s="457">
        <v>26824</v>
      </c>
    </row>
    <row r="91" spans="1:4" ht="39" customHeight="1" x14ac:dyDescent="0.25">
      <c r="A91" s="125"/>
      <c r="B91" s="126" t="s">
        <v>406</v>
      </c>
      <c r="C91" s="124"/>
      <c r="D91" s="457"/>
    </row>
    <row r="92" spans="1:4" ht="25.5" customHeight="1" x14ac:dyDescent="0.25">
      <c r="A92" s="128" t="s">
        <v>407</v>
      </c>
      <c r="B92" s="129" t="s">
        <v>408</v>
      </c>
      <c r="C92" s="457">
        <v>2887</v>
      </c>
      <c r="D92" s="457">
        <v>2887</v>
      </c>
    </row>
    <row r="93" spans="1:4" ht="25.5" customHeight="1" x14ac:dyDescent="0.25">
      <c r="A93" s="128" t="s">
        <v>409</v>
      </c>
      <c r="B93" s="125" t="s">
        <v>357</v>
      </c>
      <c r="C93" s="457">
        <v>8854</v>
      </c>
      <c r="D93" s="457">
        <v>8854</v>
      </c>
    </row>
    <row r="94" spans="1:4" ht="25.5" customHeight="1" x14ac:dyDescent="0.25">
      <c r="A94" s="128" t="s">
        <v>410</v>
      </c>
      <c r="B94" s="125" t="s">
        <v>367</v>
      </c>
      <c r="C94" s="457">
        <v>8738</v>
      </c>
      <c r="D94" s="457">
        <v>8738</v>
      </c>
    </row>
    <row r="95" spans="1:4" ht="25.5" customHeight="1" x14ac:dyDescent="0.25">
      <c r="A95" s="128" t="s">
        <v>411</v>
      </c>
      <c r="B95" s="125" t="s">
        <v>373</v>
      </c>
      <c r="C95" s="457">
        <v>8736</v>
      </c>
      <c r="D95" s="457">
        <v>8736</v>
      </c>
    </row>
    <row r="96" spans="1:4" s="127" customFormat="1" ht="38.25" customHeight="1" x14ac:dyDescent="0.25">
      <c r="A96" s="128" t="s">
        <v>412</v>
      </c>
      <c r="B96" s="125" t="s">
        <v>413</v>
      </c>
      <c r="C96" s="457">
        <v>841</v>
      </c>
      <c r="D96" s="457">
        <v>841</v>
      </c>
    </row>
    <row r="97" spans="1:4" s="127" customFormat="1" ht="32.25" customHeight="1" x14ac:dyDescent="0.25">
      <c r="A97" s="128" t="s">
        <v>414</v>
      </c>
      <c r="B97" s="125" t="s">
        <v>415</v>
      </c>
      <c r="C97" s="457">
        <v>1059</v>
      </c>
      <c r="D97" s="457">
        <v>1059</v>
      </c>
    </row>
    <row r="98" spans="1:4" s="127" customFormat="1" ht="34.5" customHeight="1" x14ac:dyDescent="0.25">
      <c r="A98" s="128" t="s">
        <v>416</v>
      </c>
      <c r="B98" s="125" t="s">
        <v>417</v>
      </c>
      <c r="C98" s="457">
        <v>1266</v>
      </c>
      <c r="D98" s="457">
        <v>1266</v>
      </c>
    </row>
    <row r="99" spans="1:4" s="127" customFormat="1" ht="28.5" customHeight="1" x14ac:dyDescent="0.25">
      <c r="A99" s="128" t="s">
        <v>418</v>
      </c>
      <c r="B99" s="125" t="s">
        <v>419</v>
      </c>
      <c r="C99" s="457">
        <v>1581</v>
      </c>
      <c r="D99" s="457">
        <v>1581</v>
      </c>
    </row>
    <row r="100" spans="1:4" s="127" customFormat="1" ht="37.5" customHeight="1" x14ac:dyDescent="0.25">
      <c r="A100" s="128" t="s">
        <v>420</v>
      </c>
      <c r="B100" s="125" t="s">
        <v>421</v>
      </c>
      <c r="C100" s="457">
        <v>1865</v>
      </c>
      <c r="D100" s="457">
        <v>1865</v>
      </c>
    </row>
    <row r="101" spans="1:4" s="127" customFormat="1" ht="37.5" customHeight="1" x14ac:dyDescent="0.25">
      <c r="A101" s="128" t="s">
        <v>422</v>
      </c>
      <c r="B101" s="125" t="s">
        <v>423</v>
      </c>
      <c r="C101" s="457">
        <v>3098</v>
      </c>
      <c r="D101" s="457">
        <v>3098</v>
      </c>
    </row>
    <row r="102" spans="1:4" s="127" customFormat="1" ht="30" customHeight="1" x14ac:dyDescent="0.25">
      <c r="A102" s="130" t="s">
        <v>424</v>
      </c>
      <c r="B102" s="123" t="s">
        <v>425</v>
      </c>
      <c r="C102" s="457">
        <v>1618</v>
      </c>
      <c r="D102" s="457">
        <v>1618</v>
      </c>
    </row>
    <row r="103" spans="1:4" s="127" customFormat="1" ht="30" customHeight="1" x14ac:dyDescent="0.25">
      <c r="A103" s="130" t="s">
        <v>426</v>
      </c>
      <c r="B103" s="123" t="s">
        <v>427</v>
      </c>
      <c r="C103" s="457">
        <v>948</v>
      </c>
      <c r="D103" s="457">
        <v>948</v>
      </c>
    </row>
    <row r="104" spans="1:4" s="127" customFormat="1" ht="51" customHeight="1" x14ac:dyDescent="0.25">
      <c r="A104" s="130" t="s">
        <v>428</v>
      </c>
      <c r="B104" s="123" t="s">
        <v>429</v>
      </c>
      <c r="C104" s="457">
        <v>1104</v>
      </c>
      <c r="D104" s="457">
        <v>1104</v>
      </c>
    </row>
    <row r="105" spans="1:4" ht="19.5" customHeight="1" x14ac:dyDescent="0.25">
      <c r="A105" s="122"/>
      <c r="B105" s="453" t="s">
        <v>3742</v>
      </c>
      <c r="C105" s="124"/>
      <c r="D105" s="457"/>
    </row>
    <row r="106" spans="1:4" ht="31.5" customHeight="1" x14ac:dyDescent="0.25">
      <c r="A106" s="122" t="s">
        <v>430</v>
      </c>
      <c r="B106" s="123" t="s">
        <v>431</v>
      </c>
      <c r="C106" s="457">
        <v>2635</v>
      </c>
      <c r="D106" s="457">
        <v>2635</v>
      </c>
    </row>
    <row r="107" spans="1:4" ht="37.5" customHeight="1" x14ac:dyDescent="0.25">
      <c r="A107" s="122" t="s">
        <v>432</v>
      </c>
      <c r="B107" s="123" t="s">
        <v>433</v>
      </c>
      <c r="C107" s="457">
        <v>1580</v>
      </c>
      <c r="D107" s="457">
        <v>1580</v>
      </c>
    </row>
    <row r="108" spans="1:4" ht="39" customHeight="1" x14ac:dyDescent="0.25">
      <c r="A108" s="122" t="s">
        <v>434</v>
      </c>
      <c r="B108" s="123" t="s">
        <v>435</v>
      </c>
      <c r="C108" s="457">
        <v>3424</v>
      </c>
      <c r="D108" s="457">
        <v>3424</v>
      </c>
    </row>
    <row r="109" spans="1:4" ht="39" customHeight="1" x14ac:dyDescent="0.25">
      <c r="A109" s="122" t="s">
        <v>3743</v>
      </c>
      <c r="B109" s="123" t="s">
        <v>3741</v>
      </c>
      <c r="C109" s="457">
        <v>15671.34</v>
      </c>
      <c r="D109" s="457">
        <v>15671.34</v>
      </c>
    </row>
    <row r="110" spans="1:4" ht="21" customHeight="1" x14ac:dyDescent="0.25">
      <c r="A110" s="122"/>
      <c r="B110" s="453" t="s">
        <v>436</v>
      </c>
      <c r="C110" s="124"/>
      <c r="D110" s="457"/>
    </row>
    <row r="111" spans="1:4" ht="21" customHeight="1" x14ac:dyDescent="0.25">
      <c r="A111" s="122" t="s">
        <v>437</v>
      </c>
      <c r="B111" s="123" t="s">
        <v>438</v>
      </c>
      <c r="C111" s="457">
        <v>5636</v>
      </c>
      <c r="D111" s="457">
        <v>5636</v>
      </c>
    </row>
    <row r="112" spans="1:4" ht="21" customHeight="1" x14ac:dyDescent="0.25">
      <c r="A112" s="122"/>
      <c r="B112" s="453" t="s">
        <v>439</v>
      </c>
      <c r="C112" s="124"/>
      <c r="D112" s="457"/>
    </row>
    <row r="113" spans="1:4" ht="30.75" customHeight="1" x14ac:dyDescent="0.25">
      <c r="A113" s="122" t="s">
        <v>440</v>
      </c>
      <c r="B113" s="123" t="s">
        <v>441</v>
      </c>
      <c r="C113" s="457">
        <v>625</v>
      </c>
      <c r="D113" s="457">
        <v>625</v>
      </c>
    </row>
    <row r="114" spans="1:4" ht="24.75" customHeight="1" x14ac:dyDescent="0.25">
      <c r="A114" s="122" t="s">
        <v>442</v>
      </c>
      <c r="B114" s="123" t="s">
        <v>443</v>
      </c>
      <c r="C114" s="457">
        <v>625</v>
      </c>
      <c r="D114" s="457">
        <v>625</v>
      </c>
    </row>
    <row r="115" spans="1:4" ht="24.75" customHeight="1" x14ac:dyDescent="0.25">
      <c r="A115" s="122"/>
      <c r="B115" s="453" t="s">
        <v>444</v>
      </c>
      <c r="C115" s="457"/>
      <c r="D115" s="457"/>
    </row>
    <row r="116" spans="1:4" s="127" customFormat="1" ht="41.25" customHeight="1" x14ac:dyDescent="0.25">
      <c r="A116" s="122" t="s">
        <v>445</v>
      </c>
      <c r="B116" s="123" t="s">
        <v>446</v>
      </c>
      <c r="C116" s="457">
        <v>593</v>
      </c>
      <c r="D116" s="457">
        <v>593</v>
      </c>
    </row>
    <row r="117" spans="1:4" s="127" customFormat="1" ht="41.25" customHeight="1" x14ac:dyDescent="0.25">
      <c r="A117" s="122" t="s">
        <v>447</v>
      </c>
      <c r="B117" s="123" t="s">
        <v>448</v>
      </c>
      <c r="C117" s="457">
        <v>949</v>
      </c>
      <c r="D117" s="457">
        <v>949</v>
      </c>
    </row>
    <row r="118" spans="1:4" s="127" customFormat="1" ht="41.25" customHeight="1" x14ac:dyDescent="0.25">
      <c r="A118" s="122" t="s">
        <v>449</v>
      </c>
      <c r="B118" s="123" t="s">
        <v>450</v>
      </c>
      <c r="C118" s="457">
        <v>1374</v>
      </c>
      <c r="D118" s="457">
        <v>1374</v>
      </c>
    </row>
    <row r="119" spans="1:4" ht="18" customHeight="1" x14ac:dyDescent="0.25">
      <c r="A119" s="125"/>
      <c r="B119" s="126" t="s">
        <v>451</v>
      </c>
      <c r="C119" s="124"/>
      <c r="D119" s="457"/>
    </row>
    <row r="120" spans="1:4" ht="18" customHeight="1" x14ac:dyDescent="0.25">
      <c r="A120" s="185" t="s">
        <v>3146</v>
      </c>
      <c r="B120" s="186" t="s">
        <v>3147</v>
      </c>
      <c r="C120" s="457">
        <v>1820</v>
      </c>
      <c r="D120" s="457">
        <v>1820</v>
      </c>
    </row>
    <row r="121" spans="1:4" s="127" customFormat="1" ht="38.25" customHeight="1" x14ac:dyDescent="0.25">
      <c r="A121" s="125" t="s">
        <v>452</v>
      </c>
      <c r="B121" s="125" t="s">
        <v>453</v>
      </c>
      <c r="C121" s="457">
        <v>246</v>
      </c>
      <c r="D121" s="457">
        <v>246</v>
      </c>
    </row>
    <row r="122" spans="1:4" s="127" customFormat="1" ht="28.5" customHeight="1" x14ac:dyDescent="0.25">
      <c r="A122" s="125" t="s">
        <v>454</v>
      </c>
      <c r="B122" s="125" t="s">
        <v>455</v>
      </c>
      <c r="C122" s="457">
        <v>1077</v>
      </c>
      <c r="D122" s="457">
        <v>1077</v>
      </c>
    </row>
    <row r="123" spans="1:4" s="127" customFormat="1" ht="28.5" x14ac:dyDescent="0.25">
      <c r="A123" s="125" t="s">
        <v>456</v>
      </c>
      <c r="B123" s="125" t="s">
        <v>457</v>
      </c>
      <c r="C123" s="457">
        <v>3079</v>
      </c>
      <c r="D123" s="457">
        <v>3079</v>
      </c>
    </row>
    <row r="124" spans="1:4" s="127" customFormat="1" ht="39.75" customHeight="1" x14ac:dyDescent="0.25">
      <c r="A124" s="125" t="s">
        <v>458</v>
      </c>
      <c r="B124" s="125" t="s">
        <v>459</v>
      </c>
      <c r="C124" s="457">
        <v>2724</v>
      </c>
      <c r="D124" s="457">
        <v>2724</v>
      </c>
    </row>
    <row r="125" spans="1:4" s="127" customFormat="1" ht="36.75" customHeight="1" x14ac:dyDescent="0.25">
      <c r="A125" s="125" t="s">
        <v>460</v>
      </c>
      <c r="B125" s="125" t="s">
        <v>461</v>
      </c>
      <c r="C125" s="457">
        <v>2724</v>
      </c>
      <c r="D125" s="457">
        <v>2724</v>
      </c>
    </row>
    <row r="126" spans="1:4" s="127" customFormat="1" ht="27" customHeight="1" x14ac:dyDescent="0.25">
      <c r="A126" s="125" t="s">
        <v>462</v>
      </c>
      <c r="B126" s="125" t="s">
        <v>463</v>
      </c>
      <c r="C126" s="457">
        <v>2724</v>
      </c>
      <c r="D126" s="457">
        <v>2724</v>
      </c>
    </row>
    <row r="127" spans="1:4" s="127" customFormat="1" ht="41.25" customHeight="1" x14ac:dyDescent="0.25">
      <c r="A127" s="125" t="s">
        <v>464</v>
      </c>
      <c r="B127" s="125" t="s">
        <v>465</v>
      </c>
      <c r="C127" s="457">
        <v>2724</v>
      </c>
      <c r="D127" s="457">
        <v>2724</v>
      </c>
    </row>
    <row r="128" spans="1:4" s="127" customFormat="1" ht="18" customHeight="1" x14ac:dyDescent="0.25">
      <c r="A128" s="125" t="s">
        <v>466</v>
      </c>
      <c r="B128" s="125" t="s">
        <v>467</v>
      </c>
      <c r="C128" s="457">
        <v>554</v>
      </c>
      <c r="D128" s="457">
        <v>554</v>
      </c>
    </row>
    <row r="129" spans="1:4" s="127" customFormat="1" ht="15.75" x14ac:dyDescent="0.25">
      <c r="A129" s="125" t="s">
        <v>468</v>
      </c>
      <c r="B129" s="125" t="s">
        <v>469</v>
      </c>
      <c r="C129" s="457">
        <v>801</v>
      </c>
      <c r="D129" s="457">
        <v>801</v>
      </c>
    </row>
    <row r="130" spans="1:4" s="127" customFormat="1" ht="15.75" x14ac:dyDescent="0.25">
      <c r="A130" s="125" t="s">
        <v>470</v>
      </c>
      <c r="B130" s="125" t="s">
        <v>471</v>
      </c>
      <c r="C130" s="457">
        <v>801</v>
      </c>
      <c r="D130" s="457">
        <v>801</v>
      </c>
    </row>
    <row r="131" spans="1:4" ht="46.5" customHeight="1" x14ac:dyDescent="0.25">
      <c r="A131" s="122" t="s">
        <v>472</v>
      </c>
      <c r="B131" s="123" t="s">
        <v>473</v>
      </c>
      <c r="C131" s="457">
        <v>559</v>
      </c>
      <c r="D131" s="457">
        <v>559</v>
      </c>
    </row>
    <row r="132" spans="1:4" ht="46.5" customHeight="1" x14ac:dyDescent="0.25">
      <c r="A132" s="122" t="s">
        <v>474</v>
      </c>
      <c r="B132" s="123" t="s">
        <v>475</v>
      </c>
      <c r="C132" s="457">
        <v>98</v>
      </c>
      <c r="D132" s="457">
        <v>98</v>
      </c>
    </row>
    <row r="133" spans="1:4" ht="47.25" customHeight="1" x14ac:dyDescent="0.25">
      <c r="A133" s="122" t="s">
        <v>476</v>
      </c>
      <c r="B133" s="123" t="s">
        <v>477</v>
      </c>
      <c r="C133" s="457">
        <v>927</v>
      </c>
      <c r="D133" s="457">
        <v>927</v>
      </c>
    </row>
    <row r="134" spans="1:4" ht="47.25" customHeight="1" x14ac:dyDescent="0.25">
      <c r="A134" s="122" t="s">
        <v>478</v>
      </c>
      <c r="B134" s="123" t="s">
        <v>479</v>
      </c>
      <c r="C134" s="457">
        <v>98</v>
      </c>
      <c r="D134" s="457">
        <v>98</v>
      </c>
    </row>
    <row r="135" spans="1:4" ht="47.25" customHeight="1" x14ac:dyDescent="0.25">
      <c r="A135" s="122" t="s">
        <v>480</v>
      </c>
      <c r="B135" s="123" t="s">
        <v>481</v>
      </c>
      <c r="C135" s="457">
        <v>559</v>
      </c>
      <c r="D135" s="457">
        <v>559</v>
      </c>
    </row>
    <row r="136" spans="1:4" ht="61.5" customHeight="1" x14ac:dyDescent="0.25">
      <c r="A136" s="122" t="s">
        <v>482</v>
      </c>
      <c r="B136" s="123" t="s">
        <v>483</v>
      </c>
      <c r="C136" s="457">
        <v>98</v>
      </c>
      <c r="D136" s="457">
        <v>98</v>
      </c>
    </row>
    <row r="137" spans="1:4" ht="40.5" customHeight="1" x14ac:dyDescent="0.25">
      <c r="A137" s="122" t="s">
        <v>484</v>
      </c>
      <c r="B137" s="123" t="s">
        <v>485</v>
      </c>
      <c r="C137" s="457">
        <v>927</v>
      </c>
      <c r="D137" s="457">
        <v>927</v>
      </c>
    </row>
    <row r="138" spans="1:4" ht="52.5" customHeight="1" x14ac:dyDescent="0.25">
      <c r="A138" s="122" t="s">
        <v>486</v>
      </c>
      <c r="B138" s="123" t="s">
        <v>487</v>
      </c>
      <c r="C138" s="457">
        <v>98</v>
      </c>
      <c r="D138" s="457">
        <v>98</v>
      </c>
    </row>
    <row r="139" spans="1:4" ht="61.5" customHeight="1" x14ac:dyDescent="0.25">
      <c r="A139" s="122" t="s">
        <v>488</v>
      </c>
      <c r="B139" s="123" t="s">
        <v>489</v>
      </c>
      <c r="C139" s="457">
        <v>98</v>
      </c>
      <c r="D139" s="457">
        <v>98</v>
      </c>
    </row>
    <row r="140" spans="1:4" ht="52.5" customHeight="1" x14ac:dyDescent="0.25">
      <c r="A140" s="122" t="s">
        <v>490</v>
      </c>
      <c r="B140" s="123" t="s">
        <v>491</v>
      </c>
      <c r="C140" s="457">
        <v>98</v>
      </c>
      <c r="D140" s="457">
        <v>98</v>
      </c>
    </row>
    <row r="141" spans="1:4" ht="40.5" customHeight="1" x14ac:dyDescent="0.25">
      <c r="A141" s="122" t="s">
        <v>492</v>
      </c>
      <c r="B141" s="123" t="s">
        <v>493</v>
      </c>
      <c r="C141" s="457">
        <v>797</v>
      </c>
      <c r="D141" s="457">
        <v>797</v>
      </c>
    </row>
    <row r="142" spans="1:4" ht="40.5" customHeight="1" x14ac:dyDescent="0.25">
      <c r="A142" s="122" t="s">
        <v>494</v>
      </c>
      <c r="B142" s="123" t="s">
        <v>495</v>
      </c>
      <c r="C142" s="457">
        <v>1473</v>
      </c>
      <c r="D142" s="457">
        <v>1473</v>
      </c>
    </row>
    <row r="143" spans="1:4" ht="40.5" customHeight="1" x14ac:dyDescent="0.25">
      <c r="A143" s="122" t="s">
        <v>496</v>
      </c>
      <c r="B143" s="123" t="s">
        <v>497</v>
      </c>
      <c r="C143" s="457">
        <v>797</v>
      </c>
      <c r="D143" s="457">
        <v>797</v>
      </c>
    </row>
    <row r="144" spans="1:4" ht="40.5" customHeight="1" x14ac:dyDescent="0.25">
      <c r="A144" s="122" t="s">
        <v>498</v>
      </c>
      <c r="B144" s="123" t="s">
        <v>499</v>
      </c>
      <c r="C144" s="457">
        <v>1473</v>
      </c>
      <c r="D144" s="457">
        <v>1473</v>
      </c>
    </row>
    <row r="145" spans="1:4" ht="40.5" customHeight="1" x14ac:dyDescent="0.25">
      <c r="A145" s="122" t="s">
        <v>500</v>
      </c>
      <c r="B145" s="123" t="s">
        <v>501</v>
      </c>
      <c r="C145" s="457">
        <v>1485</v>
      </c>
      <c r="D145" s="457">
        <v>1485</v>
      </c>
    </row>
    <row r="146" spans="1:4" ht="40.5" customHeight="1" x14ac:dyDescent="0.25">
      <c r="A146" s="122" t="s">
        <v>502</v>
      </c>
      <c r="B146" s="123" t="s">
        <v>503</v>
      </c>
      <c r="C146" s="457">
        <v>1013</v>
      </c>
      <c r="D146" s="457">
        <v>1013</v>
      </c>
    </row>
    <row r="147" spans="1:4" ht="40.5" customHeight="1" x14ac:dyDescent="0.25">
      <c r="A147" s="122" t="s">
        <v>504</v>
      </c>
      <c r="B147" s="123" t="s">
        <v>505</v>
      </c>
      <c r="C147" s="457">
        <v>16892</v>
      </c>
      <c r="D147" s="457">
        <v>16892</v>
      </c>
    </row>
    <row r="148" spans="1:4" ht="40.5" customHeight="1" x14ac:dyDescent="0.25">
      <c r="A148" s="122" t="s">
        <v>506</v>
      </c>
      <c r="B148" s="123" t="s">
        <v>507</v>
      </c>
      <c r="C148" s="457">
        <v>3238</v>
      </c>
      <c r="D148" s="457">
        <v>3238</v>
      </c>
    </row>
    <row r="149" spans="1:4" ht="40.5" customHeight="1" x14ac:dyDescent="0.25">
      <c r="A149" s="122" t="s">
        <v>508</v>
      </c>
      <c r="B149" s="123" t="s">
        <v>509</v>
      </c>
      <c r="C149" s="457">
        <v>1062</v>
      </c>
      <c r="D149" s="457">
        <v>1062</v>
      </c>
    </row>
    <row r="150" spans="1:4" ht="25.5" customHeight="1" x14ac:dyDescent="0.25">
      <c r="A150" s="122"/>
      <c r="B150" s="453" t="s">
        <v>510</v>
      </c>
      <c r="C150" s="124"/>
      <c r="D150" s="457"/>
    </row>
    <row r="151" spans="1:4" ht="27" customHeight="1" x14ac:dyDescent="0.25">
      <c r="A151" s="122" t="s">
        <v>511</v>
      </c>
      <c r="B151" s="123" t="s">
        <v>512</v>
      </c>
      <c r="C151" s="457">
        <v>448</v>
      </c>
      <c r="D151" s="457">
        <v>448</v>
      </c>
    </row>
    <row r="152" spans="1:4" ht="22.5" customHeight="1" x14ac:dyDescent="0.25">
      <c r="A152" s="122" t="s">
        <v>513</v>
      </c>
      <c r="B152" s="123" t="s">
        <v>514</v>
      </c>
      <c r="C152" s="457">
        <v>478</v>
      </c>
      <c r="D152" s="457">
        <v>478</v>
      </c>
    </row>
    <row r="153" spans="1:4" ht="40.5" customHeight="1" x14ac:dyDescent="0.25">
      <c r="A153" s="122" t="s">
        <v>515</v>
      </c>
      <c r="B153" s="131" t="s">
        <v>516</v>
      </c>
      <c r="C153" s="457">
        <v>468</v>
      </c>
      <c r="D153" s="457">
        <v>468</v>
      </c>
    </row>
    <row r="154" spans="1:4" ht="25.5" customHeight="1" x14ac:dyDescent="0.25">
      <c r="A154" s="122" t="s">
        <v>517</v>
      </c>
      <c r="B154" s="123" t="s">
        <v>518</v>
      </c>
      <c r="C154" s="457">
        <v>860</v>
      </c>
      <c r="D154" s="457">
        <v>860</v>
      </c>
    </row>
    <row r="155" spans="1:4" ht="26.25" customHeight="1" x14ac:dyDescent="0.25">
      <c r="A155" s="122" t="s">
        <v>519</v>
      </c>
      <c r="B155" s="123" t="s">
        <v>520</v>
      </c>
      <c r="C155" s="457">
        <v>552</v>
      </c>
      <c r="D155" s="457">
        <v>552</v>
      </c>
    </row>
    <row r="156" spans="1:4" ht="25.5" customHeight="1" x14ac:dyDescent="0.25">
      <c r="A156" s="122" t="s">
        <v>521</v>
      </c>
      <c r="B156" s="123" t="s">
        <v>522</v>
      </c>
      <c r="C156" s="457">
        <v>389</v>
      </c>
      <c r="D156" s="457">
        <v>389</v>
      </c>
    </row>
    <row r="157" spans="1:4" ht="41.25" customHeight="1" x14ac:dyDescent="0.25">
      <c r="A157" s="122"/>
      <c r="B157" s="453" t="s">
        <v>3328</v>
      </c>
      <c r="C157" s="457"/>
      <c r="D157" s="457"/>
    </row>
    <row r="158" spans="1:4" ht="44.25" customHeight="1" x14ac:dyDescent="0.25">
      <c r="A158" s="132" t="s">
        <v>523</v>
      </c>
      <c r="B158" s="123" t="s">
        <v>524</v>
      </c>
      <c r="C158" s="457">
        <v>337</v>
      </c>
      <c r="D158" s="457">
        <v>337</v>
      </c>
    </row>
    <row r="159" spans="1:4" ht="57" customHeight="1" x14ac:dyDescent="0.25">
      <c r="A159" s="122" t="s">
        <v>525</v>
      </c>
      <c r="B159" s="123" t="s">
        <v>4418</v>
      </c>
      <c r="C159" s="457">
        <v>410</v>
      </c>
      <c r="D159" s="457">
        <v>410</v>
      </c>
    </row>
    <row r="160" spans="1:4" ht="48.75" customHeight="1" x14ac:dyDescent="0.25">
      <c r="A160" s="185" t="s">
        <v>4462</v>
      </c>
      <c r="B160" s="186" t="s">
        <v>3760</v>
      </c>
      <c r="C160" s="350">
        <v>410</v>
      </c>
      <c r="D160" s="350">
        <v>410</v>
      </c>
    </row>
    <row r="161" spans="1:4" ht="55.5" customHeight="1" x14ac:dyDescent="0.25">
      <c r="A161" s="122" t="s">
        <v>526</v>
      </c>
      <c r="B161" s="123" t="s">
        <v>4419</v>
      </c>
      <c r="C161" s="457">
        <v>410</v>
      </c>
      <c r="D161" s="457">
        <v>410</v>
      </c>
    </row>
    <row r="162" spans="1:4" ht="54" customHeight="1" x14ac:dyDescent="0.25">
      <c r="A162" s="185" t="s">
        <v>3759</v>
      </c>
      <c r="B162" s="123" t="s">
        <v>3761</v>
      </c>
      <c r="C162" s="350">
        <v>410</v>
      </c>
      <c r="D162" s="350">
        <v>410</v>
      </c>
    </row>
    <row r="163" spans="1:4" ht="66.75" customHeight="1" x14ac:dyDescent="0.25">
      <c r="A163" s="122" t="s">
        <v>527</v>
      </c>
      <c r="B163" s="123" t="s">
        <v>4445</v>
      </c>
      <c r="C163" s="457">
        <v>207</v>
      </c>
      <c r="D163" s="457">
        <v>207</v>
      </c>
    </row>
    <row r="164" spans="1:4" ht="68.25" customHeight="1" x14ac:dyDescent="0.25">
      <c r="A164" s="185" t="s">
        <v>527</v>
      </c>
      <c r="B164" s="123" t="s">
        <v>4446</v>
      </c>
      <c r="C164" s="350">
        <v>207</v>
      </c>
      <c r="D164" s="350">
        <v>207</v>
      </c>
    </row>
    <row r="165" spans="1:4" ht="72" customHeight="1" x14ac:dyDescent="0.25">
      <c r="A165" s="185" t="s">
        <v>4463</v>
      </c>
      <c r="B165" s="186" t="s">
        <v>4420</v>
      </c>
      <c r="C165" s="350">
        <v>207</v>
      </c>
      <c r="D165" s="350">
        <v>207</v>
      </c>
    </row>
    <row r="166" spans="1:4" ht="66" customHeight="1" x14ac:dyDescent="0.25">
      <c r="A166" s="185" t="s">
        <v>3692</v>
      </c>
      <c r="B166" s="186" t="s">
        <v>4403</v>
      </c>
      <c r="C166" s="350">
        <v>207</v>
      </c>
      <c r="D166" s="350">
        <v>207</v>
      </c>
    </row>
    <row r="167" spans="1:4" ht="38.25" customHeight="1" x14ac:dyDescent="0.25">
      <c r="A167" s="185" t="s">
        <v>3690</v>
      </c>
      <c r="B167" s="186" t="s">
        <v>3739</v>
      </c>
      <c r="C167" s="350">
        <v>329</v>
      </c>
      <c r="D167" s="350">
        <v>329</v>
      </c>
    </row>
    <row r="168" spans="1:4" ht="38.25" customHeight="1" x14ac:dyDescent="0.25">
      <c r="A168" s="185" t="s">
        <v>3691</v>
      </c>
      <c r="B168" s="186" t="s">
        <v>3740</v>
      </c>
      <c r="C168" s="350">
        <v>287</v>
      </c>
      <c r="D168" s="350">
        <v>287</v>
      </c>
    </row>
    <row r="169" spans="1:4" ht="24.75" customHeight="1" x14ac:dyDescent="0.25">
      <c r="A169" s="133"/>
      <c r="B169" s="134"/>
    </row>
    <row r="170" spans="1:4" ht="22.5" customHeight="1" x14ac:dyDescent="0.25">
      <c r="A170" s="136"/>
      <c r="B170" s="134"/>
      <c r="D170" s="137" t="s">
        <v>529</v>
      </c>
    </row>
    <row r="171" spans="1:4" ht="22.5" customHeight="1" x14ac:dyDescent="0.25">
      <c r="A171" s="136"/>
      <c r="B171" s="134"/>
      <c r="D171" s="137" t="s">
        <v>44</v>
      </c>
    </row>
    <row r="172" spans="1:4" ht="43.5" customHeight="1" x14ac:dyDescent="0.25">
      <c r="A172" s="597" t="s">
        <v>3174</v>
      </c>
      <c r="B172" s="598"/>
      <c r="C172" s="598"/>
      <c r="D172" s="598"/>
    </row>
    <row r="173" spans="1:4" s="117" customFormat="1" ht="12.75" x14ac:dyDescent="0.2">
      <c r="A173" s="592" t="s">
        <v>259</v>
      </c>
      <c r="B173" s="593" t="s">
        <v>46</v>
      </c>
      <c r="C173" s="594" t="s">
        <v>1733</v>
      </c>
      <c r="D173" s="594"/>
    </row>
    <row r="174" spans="1:4" s="117" customFormat="1" ht="39" customHeight="1" x14ac:dyDescent="0.2">
      <c r="A174" s="592"/>
      <c r="B174" s="593"/>
      <c r="C174" s="388" t="s">
        <v>47</v>
      </c>
      <c r="D174" s="388" t="s">
        <v>48</v>
      </c>
    </row>
    <row r="175" spans="1:4" s="127" customFormat="1" ht="50.25" customHeight="1" x14ac:dyDescent="0.25">
      <c r="A175" s="130" t="s">
        <v>530</v>
      </c>
      <c r="B175" s="123" t="s">
        <v>531</v>
      </c>
      <c r="C175" s="387">
        <v>534</v>
      </c>
      <c r="D175" s="387">
        <v>534</v>
      </c>
    </row>
    <row r="176" spans="1:4" s="127" customFormat="1" ht="39" customHeight="1" x14ac:dyDescent="0.25">
      <c r="A176" s="130" t="s">
        <v>532</v>
      </c>
      <c r="B176" s="123" t="s">
        <v>533</v>
      </c>
      <c r="C176" s="387">
        <v>534</v>
      </c>
      <c r="D176" s="387">
        <v>534</v>
      </c>
    </row>
    <row r="177" spans="1:4" s="127" customFormat="1" ht="39" customHeight="1" x14ac:dyDescent="0.25">
      <c r="A177" s="130" t="s">
        <v>534</v>
      </c>
      <c r="B177" s="123" t="s">
        <v>535</v>
      </c>
      <c r="C177" s="387">
        <v>534</v>
      </c>
      <c r="D177" s="387">
        <v>534</v>
      </c>
    </row>
    <row r="178" spans="1:4" ht="28.5" customHeight="1" x14ac:dyDescent="0.25">
      <c r="A178" s="123" t="s">
        <v>536</v>
      </c>
      <c r="B178" s="123" t="s">
        <v>537</v>
      </c>
      <c r="C178" s="389">
        <v>380</v>
      </c>
      <c r="D178" s="389">
        <v>380</v>
      </c>
    </row>
    <row r="179" spans="1:4" ht="28.5" x14ac:dyDescent="0.25">
      <c r="A179" s="123" t="s">
        <v>538</v>
      </c>
      <c r="B179" s="123" t="s">
        <v>539</v>
      </c>
      <c r="C179" s="389">
        <v>246</v>
      </c>
      <c r="D179" s="389">
        <v>246</v>
      </c>
    </row>
    <row r="180" spans="1:4" ht="31.5" customHeight="1" x14ac:dyDescent="0.25">
      <c r="A180" s="125" t="s">
        <v>540</v>
      </c>
      <c r="B180" s="125" t="s">
        <v>541</v>
      </c>
      <c r="C180" s="389">
        <v>208</v>
      </c>
      <c r="D180" s="389">
        <v>208</v>
      </c>
    </row>
    <row r="181" spans="1:4" ht="39" customHeight="1" x14ac:dyDescent="0.25">
      <c r="A181" s="125" t="s">
        <v>542</v>
      </c>
      <c r="B181" s="125" t="s">
        <v>543</v>
      </c>
      <c r="C181" s="389">
        <v>98</v>
      </c>
      <c r="D181" s="389">
        <v>98</v>
      </c>
    </row>
    <row r="182" spans="1:4" ht="28.5" x14ac:dyDescent="0.25">
      <c r="A182" s="125" t="s">
        <v>544</v>
      </c>
      <c r="B182" s="125" t="s">
        <v>545</v>
      </c>
      <c r="C182" s="389">
        <v>208</v>
      </c>
      <c r="D182" s="389">
        <v>208</v>
      </c>
    </row>
    <row r="183" spans="1:4" ht="38.25" customHeight="1" x14ac:dyDescent="0.25">
      <c r="A183" s="125" t="s">
        <v>546</v>
      </c>
      <c r="B183" s="125" t="s">
        <v>547</v>
      </c>
      <c r="C183" s="389">
        <v>98</v>
      </c>
      <c r="D183" s="389">
        <v>98</v>
      </c>
    </row>
    <row r="184" spans="1:4" x14ac:dyDescent="0.25">
      <c r="A184" s="125" t="s">
        <v>548</v>
      </c>
      <c r="B184" s="125" t="s">
        <v>549</v>
      </c>
      <c r="C184" s="389">
        <v>208</v>
      </c>
      <c r="D184" s="389">
        <v>208</v>
      </c>
    </row>
    <row r="185" spans="1:4" ht="30.75" customHeight="1" x14ac:dyDescent="0.25">
      <c r="A185" s="125" t="s">
        <v>550</v>
      </c>
      <c r="B185" s="125" t="s">
        <v>551</v>
      </c>
      <c r="C185" s="389">
        <v>98</v>
      </c>
      <c r="D185" s="389">
        <v>98</v>
      </c>
    </row>
    <row r="186" spans="1:4" ht="30.75" customHeight="1" x14ac:dyDescent="0.25">
      <c r="A186" s="125" t="s">
        <v>4316</v>
      </c>
      <c r="B186" s="125" t="s">
        <v>4318</v>
      </c>
      <c r="C186" s="389">
        <v>98</v>
      </c>
      <c r="D186" s="389">
        <v>98</v>
      </c>
    </row>
    <row r="187" spans="1:4" ht="30.75" customHeight="1" x14ac:dyDescent="0.25">
      <c r="A187" s="125" t="s">
        <v>4317</v>
      </c>
      <c r="B187" s="125" t="s">
        <v>4319</v>
      </c>
      <c r="C187" s="389">
        <v>98</v>
      </c>
      <c r="D187" s="389">
        <v>98</v>
      </c>
    </row>
    <row r="188" spans="1:4" ht="27.75" customHeight="1" x14ac:dyDescent="0.25">
      <c r="A188" s="125" t="s">
        <v>552</v>
      </c>
      <c r="B188" s="125" t="s">
        <v>553</v>
      </c>
      <c r="C188" s="389">
        <v>1356</v>
      </c>
      <c r="D188" s="389">
        <v>1356</v>
      </c>
    </row>
    <row r="189" spans="1:4" ht="44.25" customHeight="1" x14ac:dyDescent="0.25">
      <c r="A189" s="132" t="s">
        <v>554</v>
      </c>
      <c r="B189" s="123" t="s">
        <v>555</v>
      </c>
      <c r="C189" s="389">
        <v>1601</v>
      </c>
      <c r="D189" s="389">
        <v>1601</v>
      </c>
    </row>
    <row r="190" spans="1:4" ht="15" customHeight="1" x14ac:dyDescent="0.25">
      <c r="A190" s="122" t="s">
        <v>556</v>
      </c>
      <c r="B190" s="123" t="s">
        <v>557</v>
      </c>
      <c r="C190" s="310">
        <v>533</v>
      </c>
      <c r="D190" s="310">
        <v>533</v>
      </c>
    </row>
    <row r="191" spans="1:4" ht="16.5" customHeight="1" x14ac:dyDescent="0.25">
      <c r="A191" s="122" t="s">
        <v>558</v>
      </c>
      <c r="B191" s="123" t="s">
        <v>559</v>
      </c>
      <c r="C191" s="310">
        <v>13190</v>
      </c>
      <c r="D191" s="310">
        <v>13190</v>
      </c>
    </row>
    <row r="192" spans="1:4" ht="16.5" customHeight="1" x14ac:dyDescent="0.25">
      <c r="A192" s="185" t="s">
        <v>3323</v>
      </c>
      <c r="B192" s="186" t="s">
        <v>3322</v>
      </c>
      <c r="C192" s="310">
        <v>420</v>
      </c>
      <c r="D192" s="310">
        <v>420</v>
      </c>
    </row>
    <row r="193" spans="1:4" ht="50.25" customHeight="1" x14ac:dyDescent="0.25">
      <c r="A193" s="122"/>
      <c r="B193" s="138" t="s">
        <v>560</v>
      </c>
      <c r="C193" s="310">
        <v>0</v>
      </c>
      <c r="D193" s="310">
        <v>0</v>
      </c>
    </row>
    <row r="194" spans="1:4" ht="33" customHeight="1" x14ac:dyDescent="0.25">
      <c r="A194" s="124" t="s">
        <v>561</v>
      </c>
      <c r="B194" s="112" t="s">
        <v>562</v>
      </c>
      <c r="C194" s="310">
        <v>195</v>
      </c>
      <c r="D194" s="310">
        <v>195</v>
      </c>
    </row>
    <row r="195" spans="1:4" ht="33" x14ac:dyDescent="0.25">
      <c r="A195" s="124" t="s">
        <v>563</v>
      </c>
      <c r="B195" s="112" t="s">
        <v>564</v>
      </c>
      <c r="C195" s="310">
        <v>359</v>
      </c>
      <c r="D195" s="310">
        <v>359</v>
      </c>
    </row>
    <row r="196" spans="1:4" ht="33" x14ac:dyDescent="0.25">
      <c r="A196" s="124" t="s">
        <v>565</v>
      </c>
      <c r="B196" s="112" t="s">
        <v>566</v>
      </c>
      <c r="C196" s="310">
        <v>501</v>
      </c>
      <c r="D196" s="310">
        <v>501</v>
      </c>
    </row>
    <row r="197" spans="1:4" ht="18" x14ac:dyDescent="0.25">
      <c r="A197" s="124" t="s">
        <v>567</v>
      </c>
      <c r="B197" s="112" t="s">
        <v>568</v>
      </c>
      <c r="C197" s="310">
        <v>338</v>
      </c>
      <c r="D197" s="310">
        <v>338</v>
      </c>
    </row>
    <row r="198" spans="1:4" ht="33" x14ac:dyDescent="0.25">
      <c r="A198" s="124" t="s">
        <v>569</v>
      </c>
      <c r="B198" s="112" t="s">
        <v>570</v>
      </c>
      <c r="C198" s="310">
        <v>359</v>
      </c>
      <c r="D198" s="310">
        <v>359</v>
      </c>
    </row>
    <row r="199" spans="1:4" ht="33" x14ac:dyDescent="0.25">
      <c r="A199" s="124" t="s">
        <v>571</v>
      </c>
      <c r="B199" s="112" t="s">
        <v>572</v>
      </c>
      <c r="C199" s="310">
        <v>368</v>
      </c>
      <c r="D199" s="310">
        <v>368</v>
      </c>
    </row>
    <row r="200" spans="1:4" ht="33" x14ac:dyDescent="0.25">
      <c r="A200" s="124" t="s">
        <v>573</v>
      </c>
      <c r="B200" s="112" t="s">
        <v>574</v>
      </c>
      <c r="C200" s="310">
        <v>805</v>
      </c>
      <c r="D200" s="310">
        <v>805</v>
      </c>
    </row>
    <row r="201" spans="1:4" ht="33" x14ac:dyDescent="0.25">
      <c r="A201" s="124" t="s">
        <v>575</v>
      </c>
      <c r="B201" s="112" t="s">
        <v>576</v>
      </c>
      <c r="C201" s="310">
        <v>246</v>
      </c>
      <c r="D201" s="310">
        <v>246</v>
      </c>
    </row>
    <row r="202" spans="1:4" ht="37.5" customHeight="1" x14ac:dyDescent="0.25">
      <c r="A202" s="139" t="s">
        <v>577</v>
      </c>
      <c r="B202" s="139" t="s">
        <v>3746</v>
      </c>
      <c r="C202" s="310">
        <v>140</v>
      </c>
      <c r="D202" s="310">
        <v>140</v>
      </c>
    </row>
    <row r="203" spans="1:4" ht="39" customHeight="1" x14ac:dyDescent="0.25">
      <c r="A203" s="595" t="s">
        <v>578</v>
      </c>
      <c r="B203" s="596"/>
      <c r="C203" s="596"/>
      <c r="D203" s="482"/>
    </row>
    <row r="204" spans="1:4" ht="30" customHeight="1" x14ac:dyDescent="0.25">
      <c r="A204" s="140" t="s">
        <v>4315</v>
      </c>
      <c r="B204" s="128" t="s">
        <v>3878</v>
      </c>
      <c r="C204" s="310">
        <v>193</v>
      </c>
    </row>
    <row r="205" spans="1:4" s="135" customFormat="1" x14ac:dyDescent="0.25">
      <c r="A205" s="140" t="s">
        <v>607</v>
      </c>
      <c r="B205" s="128" t="s">
        <v>608</v>
      </c>
      <c r="C205" s="310">
        <v>89</v>
      </c>
      <c r="D205" s="115"/>
    </row>
    <row r="206" spans="1:4" x14ac:dyDescent="0.25">
      <c r="A206" s="140" t="s">
        <v>705</v>
      </c>
      <c r="B206" s="128" t="s">
        <v>706</v>
      </c>
      <c r="C206" s="310">
        <v>26</v>
      </c>
    </row>
    <row r="207" spans="1:4" s="135" customFormat="1" x14ac:dyDescent="0.25">
      <c r="A207" s="140" t="s">
        <v>787</v>
      </c>
      <c r="B207" s="128" t="s">
        <v>788</v>
      </c>
      <c r="C207" s="310">
        <v>22</v>
      </c>
      <c r="D207" s="115"/>
    </row>
    <row r="208" spans="1:4" x14ac:dyDescent="0.25">
      <c r="A208" s="140" t="s">
        <v>665</v>
      </c>
      <c r="B208" s="128" t="s">
        <v>666</v>
      </c>
      <c r="C208" s="310">
        <v>24</v>
      </c>
    </row>
    <row r="209" spans="1:3" x14ac:dyDescent="0.25">
      <c r="A209" s="140" t="s">
        <v>591</v>
      </c>
      <c r="B209" s="128" t="s">
        <v>592</v>
      </c>
      <c r="C209" s="310">
        <v>24</v>
      </c>
    </row>
    <row r="210" spans="1:3" x14ac:dyDescent="0.25">
      <c r="A210" s="140" t="s">
        <v>599</v>
      </c>
      <c r="B210" s="128" t="s">
        <v>600</v>
      </c>
      <c r="C210" s="310">
        <v>81</v>
      </c>
    </row>
    <row r="211" spans="1:3" x14ac:dyDescent="0.25">
      <c r="A211" s="140" t="s">
        <v>623</v>
      </c>
      <c r="B211" s="128" t="s">
        <v>624</v>
      </c>
      <c r="C211" s="310">
        <v>24</v>
      </c>
    </row>
    <row r="212" spans="1:3" x14ac:dyDescent="0.25">
      <c r="A212" s="140" t="s">
        <v>631</v>
      </c>
      <c r="B212" s="128" t="s">
        <v>632</v>
      </c>
      <c r="C212" s="310">
        <v>24</v>
      </c>
    </row>
    <row r="213" spans="1:3" x14ac:dyDescent="0.25">
      <c r="A213" s="140" t="s">
        <v>585</v>
      </c>
      <c r="B213" s="128" t="s">
        <v>586</v>
      </c>
      <c r="C213" s="310">
        <v>26</v>
      </c>
    </row>
    <row r="214" spans="1:3" x14ac:dyDescent="0.25">
      <c r="A214" s="140" t="s">
        <v>601</v>
      </c>
      <c r="B214" s="128" t="s">
        <v>602</v>
      </c>
      <c r="C214" s="310">
        <v>21</v>
      </c>
    </row>
    <row r="215" spans="1:3" x14ac:dyDescent="0.25">
      <c r="A215" s="140" t="s">
        <v>603</v>
      </c>
      <c r="B215" s="128" t="s">
        <v>604</v>
      </c>
      <c r="C215" s="310">
        <v>62</v>
      </c>
    </row>
    <row r="216" spans="1:3" x14ac:dyDescent="0.25">
      <c r="A216" s="140" t="s">
        <v>641</v>
      </c>
      <c r="B216" s="128" t="s">
        <v>642</v>
      </c>
      <c r="C216" s="310">
        <v>57</v>
      </c>
    </row>
    <row r="217" spans="1:3" x14ac:dyDescent="0.25">
      <c r="A217" s="140" t="s">
        <v>912</v>
      </c>
      <c r="B217" s="128" t="s">
        <v>913</v>
      </c>
      <c r="C217" s="310">
        <v>90</v>
      </c>
    </row>
    <row r="218" spans="1:3" ht="25.5" x14ac:dyDescent="0.25">
      <c r="A218" s="140" t="s">
        <v>732</v>
      </c>
      <c r="B218" s="128" t="s">
        <v>733</v>
      </c>
      <c r="C218" s="310">
        <v>170</v>
      </c>
    </row>
    <row r="219" spans="1:3" x14ac:dyDescent="0.25">
      <c r="A219" s="140" t="s">
        <v>579</v>
      </c>
      <c r="B219" s="128" t="s">
        <v>580</v>
      </c>
      <c r="C219" s="310">
        <v>147</v>
      </c>
    </row>
    <row r="220" spans="1:3" x14ac:dyDescent="0.25">
      <c r="A220" s="140" t="s">
        <v>764</v>
      </c>
      <c r="B220" s="128" t="s">
        <v>765</v>
      </c>
      <c r="C220" s="310">
        <v>52</v>
      </c>
    </row>
    <row r="221" spans="1:3" ht="38.25" x14ac:dyDescent="0.25">
      <c r="A221" s="140" t="s">
        <v>649</v>
      </c>
      <c r="B221" s="128" t="s">
        <v>650</v>
      </c>
      <c r="C221" s="310">
        <v>144</v>
      </c>
    </row>
    <row r="222" spans="1:3" x14ac:dyDescent="0.25">
      <c r="A222" s="140" t="s">
        <v>587</v>
      </c>
      <c r="B222" s="128" t="s">
        <v>588</v>
      </c>
      <c r="C222" s="310">
        <v>25</v>
      </c>
    </row>
    <row r="223" spans="1:3" x14ac:dyDescent="0.25">
      <c r="A223" s="140" t="s">
        <v>820</v>
      </c>
      <c r="B223" s="128" t="s">
        <v>821</v>
      </c>
      <c r="C223" s="310">
        <v>43</v>
      </c>
    </row>
    <row r="224" spans="1:3" x14ac:dyDescent="0.25">
      <c r="A224" s="140" t="s">
        <v>583</v>
      </c>
      <c r="B224" s="128" t="s">
        <v>584</v>
      </c>
      <c r="C224" s="310">
        <v>29</v>
      </c>
    </row>
    <row r="225" spans="1:3" x14ac:dyDescent="0.25">
      <c r="A225" s="140" t="s">
        <v>926</v>
      </c>
      <c r="B225" s="128" t="s">
        <v>927</v>
      </c>
      <c r="C225" s="310">
        <v>59</v>
      </c>
    </row>
    <row r="226" spans="1:3" x14ac:dyDescent="0.25">
      <c r="A226" s="140" t="s">
        <v>663</v>
      </c>
      <c r="B226" s="128" t="s">
        <v>664</v>
      </c>
      <c r="C226" s="310">
        <v>49</v>
      </c>
    </row>
    <row r="227" spans="1:3" ht="25.5" x14ac:dyDescent="0.25">
      <c r="A227" s="140" t="s">
        <v>888</v>
      </c>
      <c r="B227" s="128" t="s">
        <v>889</v>
      </c>
      <c r="C227" s="310">
        <v>50</v>
      </c>
    </row>
    <row r="228" spans="1:3" ht="25.5" x14ac:dyDescent="0.25">
      <c r="A228" s="140" t="s">
        <v>4312</v>
      </c>
      <c r="B228" s="128" t="s">
        <v>3881</v>
      </c>
      <c r="C228" s="310">
        <v>449</v>
      </c>
    </row>
    <row r="229" spans="1:3" x14ac:dyDescent="0.25">
      <c r="A229" s="140" t="s">
        <v>834</v>
      </c>
      <c r="B229" s="128" t="s">
        <v>835</v>
      </c>
      <c r="C229" s="310">
        <v>80</v>
      </c>
    </row>
    <row r="230" spans="1:3" x14ac:dyDescent="0.25">
      <c r="A230" s="140" t="s">
        <v>621</v>
      </c>
      <c r="B230" s="128" t="s">
        <v>622</v>
      </c>
      <c r="C230" s="310">
        <v>38</v>
      </c>
    </row>
    <row r="231" spans="1:3" x14ac:dyDescent="0.25">
      <c r="A231" s="140" t="s">
        <v>720</v>
      </c>
      <c r="B231" s="128" t="s">
        <v>721</v>
      </c>
      <c r="C231" s="310">
        <v>43</v>
      </c>
    </row>
    <row r="232" spans="1:3" x14ac:dyDescent="0.25">
      <c r="A232" s="140" t="s">
        <v>914</v>
      </c>
      <c r="B232" s="128" t="s">
        <v>915</v>
      </c>
      <c r="C232" s="310">
        <v>70</v>
      </c>
    </row>
    <row r="233" spans="1:3" x14ac:dyDescent="0.25">
      <c r="A233" s="140" t="s">
        <v>617</v>
      </c>
      <c r="B233" s="128" t="s">
        <v>618</v>
      </c>
      <c r="C233" s="310">
        <v>23</v>
      </c>
    </row>
    <row r="234" spans="1:3" x14ac:dyDescent="0.25">
      <c r="A234" s="140" t="s">
        <v>910</v>
      </c>
      <c r="B234" s="128" t="s">
        <v>911</v>
      </c>
      <c r="C234" s="310">
        <v>193</v>
      </c>
    </row>
    <row r="235" spans="1:3" x14ac:dyDescent="0.25">
      <c r="A235" s="140" t="s">
        <v>866</v>
      </c>
      <c r="B235" s="128" t="s">
        <v>867</v>
      </c>
      <c r="C235" s="310">
        <v>149</v>
      </c>
    </row>
    <row r="236" spans="1:3" x14ac:dyDescent="0.25">
      <c r="A236" s="140" t="s">
        <v>619</v>
      </c>
      <c r="B236" s="128" t="s">
        <v>620</v>
      </c>
      <c r="C236" s="310">
        <v>38</v>
      </c>
    </row>
    <row r="237" spans="1:3" x14ac:dyDescent="0.25">
      <c r="A237" s="140" t="s">
        <v>633</v>
      </c>
      <c r="B237" s="128" t="s">
        <v>634</v>
      </c>
      <c r="C237" s="310">
        <v>341</v>
      </c>
    </row>
    <row r="238" spans="1:3" x14ac:dyDescent="0.25">
      <c r="A238" s="140" t="s">
        <v>595</v>
      </c>
      <c r="B238" s="128" t="s">
        <v>596</v>
      </c>
      <c r="C238" s="310">
        <v>21</v>
      </c>
    </row>
    <row r="239" spans="1:3" x14ac:dyDescent="0.25">
      <c r="A239" s="140" t="s">
        <v>655</v>
      </c>
      <c r="B239" s="128" t="s">
        <v>656</v>
      </c>
      <c r="C239" s="310">
        <v>308</v>
      </c>
    </row>
    <row r="240" spans="1:3" x14ac:dyDescent="0.25">
      <c r="A240" s="140" t="s">
        <v>974</v>
      </c>
      <c r="B240" s="128" t="s">
        <v>975</v>
      </c>
      <c r="C240" s="310">
        <v>64</v>
      </c>
    </row>
    <row r="241" spans="1:3" x14ac:dyDescent="0.25">
      <c r="A241" s="140" t="s">
        <v>862</v>
      </c>
      <c r="B241" s="128" t="s">
        <v>863</v>
      </c>
      <c r="C241" s="310">
        <v>124</v>
      </c>
    </row>
    <row r="242" spans="1:3" ht="25.5" x14ac:dyDescent="0.25">
      <c r="A242" s="140" t="s">
        <v>822</v>
      </c>
      <c r="B242" s="128" t="s">
        <v>4423</v>
      </c>
      <c r="C242" s="310">
        <v>151</v>
      </c>
    </row>
    <row r="243" spans="1:3" x14ac:dyDescent="0.25">
      <c r="A243" s="140" t="s">
        <v>629</v>
      </c>
      <c r="B243" s="128" t="s">
        <v>630</v>
      </c>
      <c r="C243" s="310">
        <v>31</v>
      </c>
    </row>
    <row r="244" spans="1:3" x14ac:dyDescent="0.25">
      <c r="A244" s="140" t="s">
        <v>659</v>
      </c>
      <c r="B244" s="128" t="s">
        <v>660</v>
      </c>
      <c r="C244" s="310">
        <v>64</v>
      </c>
    </row>
    <row r="245" spans="1:3" x14ac:dyDescent="0.25">
      <c r="A245" s="140" t="s">
        <v>609</v>
      </c>
      <c r="B245" s="128" t="s">
        <v>4424</v>
      </c>
      <c r="C245" s="310">
        <v>23</v>
      </c>
    </row>
    <row r="246" spans="1:3" ht="25.5" x14ac:dyDescent="0.25">
      <c r="A246" s="140" t="s">
        <v>942</v>
      </c>
      <c r="B246" s="128" t="s">
        <v>4425</v>
      </c>
      <c r="C246" s="310">
        <v>19</v>
      </c>
    </row>
    <row r="247" spans="1:3" x14ac:dyDescent="0.25">
      <c r="A247" s="140" t="s">
        <v>781</v>
      </c>
      <c r="B247" s="128" t="s">
        <v>782</v>
      </c>
      <c r="C247" s="310">
        <v>256</v>
      </c>
    </row>
    <row r="248" spans="1:3" ht="25.5" x14ac:dyDescent="0.25">
      <c r="A248" s="140" t="s">
        <v>611</v>
      </c>
      <c r="B248" s="128" t="s">
        <v>612</v>
      </c>
      <c r="C248" s="310">
        <v>215</v>
      </c>
    </row>
    <row r="249" spans="1:3" x14ac:dyDescent="0.25">
      <c r="A249" s="140" t="s">
        <v>701</v>
      </c>
      <c r="B249" s="128" t="s">
        <v>702</v>
      </c>
      <c r="C249" s="310">
        <v>126</v>
      </c>
    </row>
    <row r="250" spans="1:3" x14ac:dyDescent="0.25">
      <c r="A250" s="140" t="s">
        <v>643</v>
      </c>
      <c r="B250" s="128" t="s">
        <v>644</v>
      </c>
      <c r="C250" s="310">
        <v>36</v>
      </c>
    </row>
    <row r="251" spans="1:3" x14ac:dyDescent="0.25">
      <c r="A251" s="140" t="s">
        <v>667</v>
      </c>
      <c r="B251" s="128" t="s">
        <v>668</v>
      </c>
      <c r="C251" s="310">
        <v>39</v>
      </c>
    </row>
    <row r="252" spans="1:3" ht="25.5" x14ac:dyDescent="0.25">
      <c r="A252" s="140" t="s">
        <v>605</v>
      </c>
      <c r="B252" s="128" t="s">
        <v>606</v>
      </c>
      <c r="C252" s="310">
        <v>107</v>
      </c>
    </row>
    <row r="253" spans="1:3" x14ac:dyDescent="0.25">
      <c r="A253" s="140" t="s">
        <v>803</v>
      </c>
      <c r="B253" s="128" t="s">
        <v>804</v>
      </c>
      <c r="C253" s="310">
        <v>24</v>
      </c>
    </row>
    <row r="254" spans="1:3" x14ac:dyDescent="0.25">
      <c r="A254" s="140" t="s">
        <v>661</v>
      </c>
      <c r="B254" s="128" t="s">
        <v>662</v>
      </c>
      <c r="C254" s="310">
        <v>27</v>
      </c>
    </row>
    <row r="255" spans="1:3" x14ac:dyDescent="0.25">
      <c r="A255" s="140" t="s">
        <v>593</v>
      </c>
      <c r="B255" s="128" t="s">
        <v>594</v>
      </c>
      <c r="C255" s="310">
        <v>36</v>
      </c>
    </row>
    <row r="256" spans="1:3" x14ac:dyDescent="0.25">
      <c r="A256" s="140" t="s">
        <v>748</v>
      </c>
      <c r="B256" s="128" t="s">
        <v>749</v>
      </c>
      <c r="C256" s="310">
        <v>64</v>
      </c>
    </row>
    <row r="257" spans="1:3" x14ac:dyDescent="0.25">
      <c r="A257" s="140" t="s">
        <v>712</v>
      </c>
      <c r="B257" s="128" t="s">
        <v>4426</v>
      </c>
      <c r="C257" s="310">
        <v>200</v>
      </c>
    </row>
    <row r="258" spans="1:3" ht="25.5" x14ac:dyDescent="0.25">
      <c r="A258" s="140" t="s">
        <v>697</v>
      </c>
      <c r="B258" s="128" t="s">
        <v>698</v>
      </c>
      <c r="C258" s="310">
        <v>490</v>
      </c>
    </row>
    <row r="259" spans="1:3" x14ac:dyDescent="0.25">
      <c r="A259" s="140" t="s">
        <v>637</v>
      </c>
      <c r="B259" s="128" t="s">
        <v>638</v>
      </c>
      <c r="C259" s="310">
        <v>482</v>
      </c>
    </row>
    <row r="260" spans="1:3" x14ac:dyDescent="0.25">
      <c r="A260" s="140" t="s">
        <v>651</v>
      </c>
      <c r="B260" s="128" t="s">
        <v>652</v>
      </c>
      <c r="C260" s="310">
        <v>209</v>
      </c>
    </row>
    <row r="261" spans="1:3" x14ac:dyDescent="0.25">
      <c r="A261" s="140" t="s">
        <v>688</v>
      </c>
      <c r="B261" s="128" t="s">
        <v>689</v>
      </c>
      <c r="C261" s="310">
        <v>38</v>
      </c>
    </row>
    <row r="262" spans="1:3" x14ac:dyDescent="0.25">
      <c r="A262" s="140" t="s">
        <v>813</v>
      </c>
      <c r="B262" s="128" t="s">
        <v>814</v>
      </c>
      <c r="C262" s="310">
        <v>94</v>
      </c>
    </row>
    <row r="263" spans="1:3" x14ac:dyDescent="0.25">
      <c r="A263" s="140" t="s">
        <v>589</v>
      </c>
      <c r="B263" s="128" t="s">
        <v>590</v>
      </c>
      <c r="C263" s="310">
        <v>46</v>
      </c>
    </row>
    <row r="264" spans="1:3" ht="25.5" x14ac:dyDescent="0.25">
      <c r="A264" s="140" t="s">
        <v>815</v>
      </c>
      <c r="B264" s="128" t="s">
        <v>816</v>
      </c>
      <c r="C264" s="310">
        <v>1738</v>
      </c>
    </row>
    <row r="265" spans="1:3" x14ac:dyDescent="0.25">
      <c r="A265" s="140" t="s">
        <v>852</v>
      </c>
      <c r="B265" s="128" t="s">
        <v>853</v>
      </c>
      <c r="C265" s="310">
        <v>98</v>
      </c>
    </row>
    <row r="266" spans="1:3" ht="25.5" x14ac:dyDescent="0.25">
      <c r="A266" s="140" t="s">
        <v>964</v>
      </c>
      <c r="B266" s="128" t="s">
        <v>965</v>
      </c>
      <c r="C266" s="310">
        <v>135</v>
      </c>
    </row>
    <row r="267" spans="1:3" ht="38.25" x14ac:dyDescent="0.25">
      <c r="A267" s="140" t="s">
        <v>613</v>
      </c>
      <c r="B267" s="128" t="s">
        <v>614</v>
      </c>
      <c r="C267" s="310">
        <v>262</v>
      </c>
    </row>
    <row r="268" spans="1:3" ht="25.5" x14ac:dyDescent="0.25">
      <c r="A268" s="140" t="s">
        <v>4311</v>
      </c>
      <c r="B268" s="128" t="s">
        <v>3886</v>
      </c>
      <c r="C268" s="310">
        <v>129</v>
      </c>
    </row>
    <row r="269" spans="1:3" x14ac:dyDescent="0.25">
      <c r="A269" s="140" t="s">
        <v>680</v>
      </c>
      <c r="B269" s="128" t="s">
        <v>681</v>
      </c>
      <c r="C269" s="310">
        <v>27</v>
      </c>
    </row>
    <row r="270" spans="1:3" x14ac:dyDescent="0.25">
      <c r="A270" s="140" t="s">
        <v>4110</v>
      </c>
      <c r="B270" s="128" t="s">
        <v>3887</v>
      </c>
      <c r="C270" s="310">
        <v>43</v>
      </c>
    </row>
    <row r="271" spans="1:3" ht="38.25" x14ac:dyDescent="0.25">
      <c r="A271" s="483" t="s">
        <v>669</v>
      </c>
      <c r="B271" s="434" t="s">
        <v>670</v>
      </c>
      <c r="C271" s="310">
        <v>121</v>
      </c>
    </row>
    <row r="272" spans="1:3" x14ac:dyDescent="0.25">
      <c r="A272" s="140" t="s">
        <v>753</v>
      </c>
      <c r="B272" s="128" t="s">
        <v>754</v>
      </c>
      <c r="C272" s="310">
        <v>26</v>
      </c>
    </row>
    <row r="273" spans="1:3" ht="25.5" x14ac:dyDescent="0.25">
      <c r="A273" s="140" t="s">
        <v>795</v>
      </c>
      <c r="B273" s="128" t="s">
        <v>796</v>
      </c>
      <c r="C273" s="310">
        <v>184</v>
      </c>
    </row>
    <row r="274" spans="1:3" x14ac:dyDescent="0.25">
      <c r="A274" s="140" t="s">
        <v>766</v>
      </c>
      <c r="B274" s="128" t="s">
        <v>4427</v>
      </c>
      <c r="C274" s="310">
        <v>119</v>
      </c>
    </row>
    <row r="275" spans="1:3" ht="25.5" x14ac:dyDescent="0.25">
      <c r="A275" s="140" t="s">
        <v>970</v>
      </c>
      <c r="B275" s="128" t="s">
        <v>971</v>
      </c>
      <c r="C275" s="310">
        <v>127</v>
      </c>
    </row>
    <row r="276" spans="1:3" x14ac:dyDescent="0.25">
      <c r="A276" s="140" t="s">
        <v>699</v>
      </c>
      <c r="B276" s="128" t="s">
        <v>700</v>
      </c>
      <c r="C276" s="310">
        <v>233</v>
      </c>
    </row>
    <row r="277" spans="1:3" x14ac:dyDescent="0.25">
      <c r="A277" s="140" t="s">
        <v>943</v>
      </c>
      <c r="B277" s="128" t="s">
        <v>944</v>
      </c>
      <c r="C277" s="310">
        <v>1181</v>
      </c>
    </row>
    <row r="278" spans="1:3" x14ac:dyDescent="0.25">
      <c r="A278" s="140" t="s">
        <v>645</v>
      </c>
      <c r="B278" s="128" t="s">
        <v>646</v>
      </c>
      <c r="C278" s="310">
        <v>22</v>
      </c>
    </row>
    <row r="279" spans="1:3" x14ac:dyDescent="0.25">
      <c r="A279" s="140" t="s">
        <v>639</v>
      </c>
      <c r="B279" s="128" t="s">
        <v>640</v>
      </c>
      <c r="C279" s="310">
        <v>52</v>
      </c>
    </row>
    <row r="280" spans="1:3" ht="25.5" x14ac:dyDescent="0.25">
      <c r="A280" s="140" t="s">
        <v>726</v>
      </c>
      <c r="B280" s="128" t="s">
        <v>727</v>
      </c>
      <c r="C280" s="310">
        <v>569</v>
      </c>
    </row>
    <row r="281" spans="1:3" x14ac:dyDescent="0.25">
      <c r="A281" s="140" t="s">
        <v>581</v>
      </c>
      <c r="B281" s="128" t="s">
        <v>582</v>
      </c>
      <c r="C281" s="310">
        <v>26</v>
      </c>
    </row>
    <row r="282" spans="1:3" x14ac:dyDescent="0.25">
      <c r="A282" s="140" t="s">
        <v>836</v>
      </c>
      <c r="B282" s="128" t="s">
        <v>837</v>
      </c>
      <c r="C282" s="310">
        <v>37</v>
      </c>
    </row>
    <row r="283" spans="1:3" ht="25.5" x14ac:dyDescent="0.25">
      <c r="A283" s="140" t="s">
        <v>657</v>
      </c>
      <c r="B283" s="128" t="s">
        <v>658</v>
      </c>
      <c r="C283" s="310">
        <v>388</v>
      </c>
    </row>
    <row r="284" spans="1:3" x14ac:dyDescent="0.25">
      <c r="A284" s="140" t="s">
        <v>864</v>
      </c>
      <c r="B284" s="128" t="s">
        <v>865</v>
      </c>
      <c r="C284" s="310">
        <v>21</v>
      </c>
    </row>
    <row r="285" spans="1:3" ht="25.5" x14ac:dyDescent="0.25">
      <c r="A285" s="140" t="s">
        <v>823</v>
      </c>
      <c r="B285" s="128" t="s">
        <v>824</v>
      </c>
      <c r="C285" s="310">
        <v>2006</v>
      </c>
    </row>
    <row r="286" spans="1:3" x14ac:dyDescent="0.25">
      <c r="A286" s="140" t="s">
        <v>686</v>
      </c>
      <c r="B286" s="128" t="s">
        <v>687</v>
      </c>
      <c r="C286" s="310">
        <v>24</v>
      </c>
    </row>
    <row r="287" spans="1:3" x14ac:dyDescent="0.25">
      <c r="A287" s="140" t="s">
        <v>868</v>
      </c>
      <c r="B287" s="128" t="s">
        <v>4428</v>
      </c>
      <c r="C287" s="310">
        <v>1834</v>
      </c>
    </row>
    <row r="288" spans="1:3" x14ac:dyDescent="0.25">
      <c r="A288" s="140" t="s">
        <v>679</v>
      </c>
      <c r="B288" s="128" t="s">
        <v>4429</v>
      </c>
      <c r="C288" s="310">
        <v>181</v>
      </c>
    </row>
    <row r="289" spans="1:3" x14ac:dyDescent="0.25">
      <c r="A289" s="140" t="s">
        <v>755</v>
      </c>
      <c r="B289" s="128" t="s">
        <v>756</v>
      </c>
      <c r="C289" s="310">
        <v>220</v>
      </c>
    </row>
    <row r="290" spans="1:3" x14ac:dyDescent="0.25">
      <c r="A290" s="140" t="s">
        <v>709</v>
      </c>
      <c r="B290" s="128" t="s">
        <v>4430</v>
      </c>
      <c r="C290" s="310">
        <v>340</v>
      </c>
    </row>
    <row r="291" spans="1:3" ht="25.5" x14ac:dyDescent="0.25">
      <c r="A291" s="140" t="s">
        <v>846</v>
      </c>
      <c r="B291" s="128" t="s">
        <v>847</v>
      </c>
      <c r="C291" s="310">
        <v>2013</v>
      </c>
    </row>
    <row r="292" spans="1:3" x14ac:dyDescent="0.25">
      <c r="A292" s="140" t="s">
        <v>635</v>
      </c>
      <c r="B292" s="128" t="s">
        <v>636</v>
      </c>
      <c r="C292" s="310">
        <v>38</v>
      </c>
    </row>
    <row r="293" spans="1:3" x14ac:dyDescent="0.25">
      <c r="A293" s="140" t="s">
        <v>844</v>
      </c>
      <c r="B293" s="128" t="s">
        <v>845</v>
      </c>
      <c r="C293" s="310">
        <v>24</v>
      </c>
    </row>
    <row r="294" spans="1:3" x14ac:dyDescent="0.25">
      <c r="A294" s="140" t="s">
        <v>707</v>
      </c>
      <c r="B294" s="128" t="s">
        <v>708</v>
      </c>
      <c r="C294" s="310">
        <v>345</v>
      </c>
    </row>
    <row r="295" spans="1:3" x14ac:dyDescent="0.25">
      <c r="A295" s="140" t="s">
        <v>647</v>
      </c>
      <c r="B295" s="128" t="s">
        <v>648</v>
      </c>
      <c r="C295" s="310">
        <v>120</v>
      </c>
    </row>
    <row r="296" spans="1:3" x14ac:dyDescent="0.25">
      <c r="A296" s="140" t="s">
        <v>817</v>
      </c>
      <c r="B296" s="128" t="s">
        <v>4431</v>
      </c>
      <c r="C296" s="310">
        <v>90</v>
      </c>
    </row>
    <row r="297" spans="1:3" x14ac:dyDescent="0.25">
      <c r="A297" s="140" t="s">
        <v>677</v>
      </c>
      <c r="B297" s="128" t="s">
        <v>678</v>
      </c>
      <c r="C297" s="310">
        <v>179</v>
      </c>
    </row>
    <row r="298" spans="1:3" x14ac:dyDescent="0.25">
      <c r="A298" s="140" t="s">
        <v>714</v>
      </c>
      <c r="B298" s="128" t="s">
        <v>715</v>
      </c>
      <c r="C298" s="310">
        <v>952</v>
      </c>
    </row>
    <row r="299" spans="1:3" x14ac:dyDescent="0.25">
      <c r="A299" s="140" t="s">
        <v>684</v>
      </c>
      <c r="B299" s="128" t="s">
        <v>685</v>
      </c>
      <c r="C299" s="310">
        <v>340</v>
      </c>
    </row>
    <row r="300" spans="1:3" ht="25.5" x14ac:dyDescent="0.25">
      <c r="A300" s="140" t="s">
        <v>4111</v>
      </c>
      <c r="B300" s="128" t="s">
        <v>3888</v>
      </c>
      <c r="C300" s="310">
        <v>205</v>
      </c>
    </row>
    <row r="301" spans="1:3" ht="25.5" x14ac:dyDescent="0.25">
      <c r="A301" s="140" t="s">
        <v>4112</v>
      </c>
      <c r="B301" s="128" t="s">
        <v>3889</v>
      </c>
      <c r="C301" s="310">
        <v>2147</v>
      </c>
    </row>
    <row r="302" spans="1:3" x14ac:dyDescent="0.25">
      <c r="A302" s="140" t="s">
        <v>775</v>
      </c>
      <c r="B302" s="128" t="s">
        <v>776</v>
      </c>
      <c r="C302" s="310">
        <v>140</v>
      </c>
    </row>
    <row r="303" spans="1:3" ht="25.5" x14ac:dyDescent="0.25">
      <c r="A303" s="140" t="s">
        <v>743</v>
      </c>
      <c r="B303" s="128" t="s">
        <v>744</v>
      </c>
      <c r="C303" s="310">
        <v>200</v>
      </c>
    </row>
    <row r="304" spans="1:3" ht="25.5" x14ac:dyDescent="0.25">
      <c r="A304" s="140" t="s">
        <v>703</v>
      </c>
      <c r="B304" s="128" t="s">
        <v>704</v>
      </c>
      <c r="C304" s="310">
        <v>200</v>
      </c>
    </row>
    <row r="305" spans="1:3" ht="25.5" x14ac:dyDescent="0.25">
      <c r="A305" s="140" t="s">
        <v>840</v>
      </c>
      <c r="B305" s="128" t="s">
        <v>841</v>
      </c>
      <c r="C305" s="310">
        <v>2530</v>
      </c>
    </row>
    <row r="306" spans="1:3" ht="38.25" x14ac:dyDescent="0.25">
      <c r="A306" s="140" t="s">
        <v>791</v>
      </c>
      <c r="B306" s="128" t="s">
        <v>792</v>
      </c>
      <c r="C306" s="310">
        <v>1730</v>
      </c>
    </row>
    <row r="307" spans="1:3" ht="25.5" x14ac:dyDescent="0.25">
      <c r="A307" s="140" t="s">
        <v>4113</v>
      </c>
      <c r="B307" s="128" t="s">
        <v>3890</v>
      </c>
      <c r="C307" s="310">
        <v>1787</v>
      </c>
    </row>
    <row r="308" spans="1:3" ht="25.5" x14ac:dyDescent="0.25">
      <c r="A308" s="140" t="s">
        <v>739</v>
      </c>
      <c r="B308" s="128" t="s">
        <v>740</v>
      </c>
      <c r="C308" s="310">
        <v>2006</v>
      </c>
    </row>
    <row r="309" spans="1:3" ht="25.5" x14ac:dyDescent="0.25">
      <c r="A309" s="140" t="s">
        <v>627</v>
      </c>
      <c r="B309" s="128" t="s">
        <v>628</v>
      </c>
      <c r="C309" s="310">
        <v>2663</v>
      </c>
    </row>
    <row r="310" spans="1:3" x14ac:dyDescent="0.25">
      <c r="A310" s="140" t="s">
        <v>710</v>
      </c>
      <c r="B310" s="128" t="s">
        <v>711</v>
      </c>
      <c r="C310" s="310">
        <v>20</v>
      </c>
    </row>
    <row r="311" spans="1:3" ht="25.5" x14ac:dyDescent="0.25">
      <c r="A311" s="140" t="s">
        <v>4114</v>
      </c>
      <c r="B311" s="128" t="s">
        <v>3891</v>
      </c>
      <c r="C311" s="310">
        <v>261</v>
      </c>
    </row>
    <row r="312" spans="1:3" x14ac:dyDescent="0.25">
      <c r="A312" s="140" t="s">
        <v>746</v>
      </c>
      <c r="B312" s="128" t="s">
        <v>747</v>
      </c>
      <c r="C312" s="310">
        <v>163</v>
      </c>
    </row>
    <row r="313" spans="1:3" x14ac:dyDescent="0.25">
      <c r="A313" s="140" t="s">
        <v>789</v>
      </c>
      <c r="B313" s="128" t="s">
        <v>790</v>
      </c>
      <c r="C313" s="310">
        <v>155</v>
      </c>
    </row>
    <row r="314" spans="1:3" x14ac:dyDescent="0.25">
      <c r="A314" s="140" t="s">
        <v>682</v>
      </c>
      <c r="B314" s="128" t="s">
        <v>683</v>
      </c>
      <c r="C314" s="310">
        <v>151</v>
      </c>
    </row>
    <row r="315" spans="1:3" x14ac:dyDescent="0.25">
      <c r="A315" s="140" t="s">
        <v>752</v>
      </c>
      <c r="B315" s="128" t="s">
        <v>4432</v>
      </c>
      <c r="C315" s="310">
        <v>223</v>
      </c>
    </row>
    <row r="316" spans="1:3" x14ac:dyDescent="0.25">
      <c r="A316" s="140" t="s">
        <v>730</v>
      </c>
      <c r="B316" s="128" t="s">
        <v>731</v>
      </c>
      <c r="C316" s="310">
        <v>130</v>
      </c>
    </row>
    <row r="317" spans="1:3" ht="38.25" x14ac:dyDescent="0.25">
      <c r="A317" s="140" t="s">
        <v>718</v>
      </c>
      <c r="B317" s="128" t="s">
        <v>719</v>
      </c>
      <c r="C317" s="310">
        <v>1520</v>
      </c>
    </row>
    <row r="318" spans="1:3" ht="25.5" x14ac:dyDescent="0.25">
      <c r="A318" s="140" t="s">
        <v>4115</v>
      </c>
      <c r="B318" s="128" t="s">
        <v>3893</v>
      </c>
      <c r="C318" s="310">
        <v>260</v>
      </c>
    </row>
    <row r="319" spans="1:3" x14ac:dyDescent="0.25">
      <c r="A319" s="140" t="s">
        <v>777</v>
      </c>
      <c r="B319" s="128" t="s">
        <v>778</v>
      </c>
      <c r="C319" s="310">
        <v>165</v>
      </c>
    </row>
    <row r="320" spans="1:3" ht="25.5" x14ac:dyDescent="0.25">
      <c r="A320" s="140" t="s">
        <v>773</v>
      </c>
      <c r="B320" s="128" t="s">
        <v>774</v>
      </c>
      <c r="C320" s="310">
        <v>1520</v>
      </c>
    </row>
    <row r="321" spans="1:3" x14ac:dyDescent="0.25">
      <c r="A321" s="140" t="s">
        <v>908</v>
      </c>
      <c r="B321" s="128" t="s">
        <v>909</v>
      </c>
      <c r="C321" s="310">
        <v>89</v>
      </c>
    </row>
    <row r="322" spans="1:3" x14ac:dyDescent="0.25">
      <c r="A322" s="140" t="s">
        <v>4116</v>
      </c>
      <c r="B322" s="128" t="s">
        <v>3894</v>
      </c>
      <c r="C322" s="310">
        <v>288</v>
      </c>
    </row>
    <row r="323" spans="1:3" ht="25.5" x14ac:dyDescent="0.25">
      <c r="A323" s="140" t="s">
        <v>928</v>
      </c>
      <c r="B323" s="128" t="s">
        <v>929</v>
      </c>
      <c r="C323" s="310">
        <v>23</v>
      </c>
    </row>
    <row r="324" spans="1:3" x14ac:dyDescent="0.25">
      <c r="A324" s="140" t="s">
        <v>793</v>
      </c>
      <c r="B324" s="128" t="s">
        <v>794</v>
      </c>
      <c r="C324" s="310">
        <v>184</v>
      </c>
    </row>
    <row r="325" spans="1:3" x14ac:dyDescent="0.25">
      <c r="A325" s="140" t="s">
        <v>850</v>
      </c>
      <c r="B325" s="128" t="s">
        <v>851</v>
      </c>
      <c r="C325" s="310">
        <v>164</v>
      </c>
    </row>
    <row r="326" spans="1:3" x14ac:dyDescent="0.25">
      <c r="A326" s="140" t="s">
        <v>4117</v>
      </c>
      <c r="B326" s="128" t="s">
        <v>3895</v>
      </c>
      <c r="C326" s="310">
        <v>574</v>
      </c>
    </row>
    <row r="327" spans="1:3" ht="25.5" x14ac:dyDescent="0.25">
      <c r="A327" s="140" t="s">
        <v>826</v>
      </c>
      <c r="B327" s="128" t="s">
        <v>827</v>
      </c>
      <c r="C327" s="310">
        <v>368</v>
      </c>
    </row>
    <row r="328" spans="1:3" ht="25.5" x14ac:dyDescent="0.25">
      <c r="A328" s="140" t="s">
        <v>724</v>
      </c>
      <c r="B328" s="128" t="s">
        <v>725</v>
      </c>
      <c r="C328" s="310">
        <v>318</v>
      </c>
    </row>
    <row r="329" spans="1:3" x14ac:dyDescent="0.25">
      <c r="A329" s="140" t="s">
        <v>615</v>
      </c>
      <c r="B329" s="128" t="s">
        <v>616</v>
      </c>
      <c r="C329" s="310">
        <v>310</v>
      </c>
    </row>
    <row r="330" spans="1:3" x14ac:dyDescent="0.25">
      <c r="A330" s="140" t="s">
        <v>805</v>
      </c>
      <c r="B330" s="128" t="s">
        <v>2327</v>
      </c>
      <c r="C330" s="310">
        <v>197</v>
      </c>
    </row>
    <row r="331" spans="1:3" x14ac:dyDescent="0.25">
      <c r="A331" s="140" t="s">
        <v>4313</v>
      </c>
      <c r="B331" s="128" t="s">
        <v>3896</v>
      </c>
      <c r="C331" s="310">
        <v>34</v>
      </c>
    </row>
    <row r="332" spans="1:3" ht="25.5" x14ac:dyDescent="0.25">
      <c r="A332" s="140" t="s">
        <v>960</v>
      </c>
      <c r="B332" s="128" t="s">
        <v>4433</v>
      </c>
      <c r="C332" s="310">
        <v>138</v>
      </c>
    </row>
    <row r="333" spans="1:3" ht="25.5" x14ac:dyDescent="0.25">
      <c r="A333" s="140" t="s">
        <v>745</v>
      </c>
      <c r="B333" s="128" t="s">
        <v>4434</v>
      </c>
      <c r="C333" s="310">
        <v>81</v>
      </c>
    </row>
    <row r="334" spans="1:3" x14ac:dyDescent="0.25">
      <c r="A334" s="140" t="s">
        <v>673</v>
      </c>
      <c r="B334" s="128" t="s">
        <v>674</v>
      </c>
      <c r="C334" s="310">
        <v>380</v>
      </c>
    </row>
    <row r="335" spans="1:3" x14ac:dyDescent="0.25">
      <c r="A335" s="140" t="s">
        <v>4118</v>
      </c>
      <c r="B335" s="128" t="s">
        <v>3530</v>
      </c>
      <c r="C335" s="310">
        <v>35</v>
      </c>
    </row>
    <row r="336" spans="1:3" ht="25.5" x14ac:dyDescent="0.25">
      <c r="A336" s="140" t="s">
        <v>993</v>
      </c>
      <c r="B336" s="128" t="s">
        <v>994</v>
      </c>
      <c r="C336" s="310">
        <v>23</v>
      </c>
    </row>
    <row r="337" spans="1:3" x14ac:dyDescent="0.25">
      <c r="A337" s="140" t="s">
        <v>916</v>
      </c>
      <c r="B337" s="128" t="s">
        <v>917</v>
      </c>
      <c r="C337" s="310">
        <v>49</v>
      </c>
    </row>
    <row r="338" spans="1:3" ht="25.5" x14ac:dyDescent="0.25">
      <c r="A338" s="140" t="s">
        <v>860</v>
      </c>
      <c r="B338" s="128" t="s">
        <v>861</v>
      </c>
      <c r="C338" s="310">
        <v>1730</v>
      </c>
    </row>
    <row r="339" spans="1:3" x14ac:dyDescent="0.25">
      <c r="A339" s="140" t="s">
        <v>870</v>
      </c>
      <c r="B339" s="128" t="s">
        <v>871</v>
      </c>
      <c r="C339" s="310">
        <v>33</v>
      </c>
    </row>
    <row r="340" spans="1:3" x14ac:dyDescent="0.25">
      <c r="A340" s="140" t="s">
        <v>880</v>
      </c>
      <c r="B340" s="128" t="s">
        <v>881</v>
      </c>
      <c r="C340" s="310">
        <v>20</v>
      </c>
    </row>
    <row r="341" spans="1:3" ht="25.5" x14ac:dyDescent="0.25">
      <c r="A341" s="140" t="s">
        <v>930</v>
      </c>
      <c r="B341" s="128" t="s">
        <v>931</v>
      </c>
      <c r="C341" s="310">
        <v>1739</v>
      </c>
    </row>
    <row r="342" spans="1:3" x14ac:dyDescent="0.25">
      <c r="A342" s="140" t="s">
        <v>736</v>
      </c>
      <c r="B342" s="128" t="s">
        <v>4435</v>
      </c>
      <c r="C342" s="310">
        <v>277</v>
      </c>
    </row>
    <row r="343" spans="1:3" x14ac:dyDescent="0.25">
      <c r="A343" s="140" t="s">
        <v>696</v>
      </c>
      <c r="B343" s="128" t="s">
        <v>4436</v>
      </c>
      <c r="C343" s="310">
        <v>195</v>
      </c>
    </row>
    <row r="344" spans="1:3" x14ac:dyDescent="0.25">
      <c r="A344" s="140" t="s">
        <v>671</v>
      </c>
      <c r="B344" s="128" t="s">
        <v>672</v>
      </c>
      <c r="C344" s="310">
        <v>87</v>
      </c>
    </row>
    <row r="345" spans="1:3" ht="25.5" x14ac:dyDescent="0.25">
      <c r="A345" s="140" t="s">
        <v>4119</v>
      </c>
      <c r="B345" s="128" t="s">
        <v>3898</v>
      </c>
      <c r="C345" s="310">
        <v>130</v>
      </c>
    </row>
    <row r="346" spans="1:3" x14ac:dyDescent="0.25">
      <c r="A346" s="140" t="s">
        <v>4120</v>
      </c>
      <c r="B346" s="128" t="s">
        <v>3820</v>
      </c>
      <c r="C346" s="310">
        <v>607</v>
      </c>
    </row>
    <row r="347" spans="1:3" x14ac:dyDescent="0.25">
      <c r="A347" s="140" t="s">
        <v>966</v>
      </c>
      <c r="B347" s="128" t="s">
        <v>967</v>
      </c>
      <c r="C347" s="310">
        <v>125</v>
      </c>
    </row>
    <row r="348" spans="1:3" x14ac:dyDescent="0.25">
      <c r="A348" s="140" t="s">
        <v>597</v>
      </c>
      <c r="B348" s="128" t="s">
        <v>598</v>
      </c>
      <c r="C348" s="310">
        <v>116</v>
      </c>
    </row>
    <row r="349" spans="1:3" ht="25.5" x14ac:dyDescent="0.25">
      <c r="A349" s="140" t="s">
        <v>4121</v>
      </c>
      <c r="B349" s="128" t="s">
        <v>3899</v>
      </c>
      <c r="C349" s="310">
        <v>1625</v>
      </c>
    </row>
    <row r="350" spans="1:3" ht="25.5" x14ac:dyDescent="0.25">
      <c r="A350" s="140" t="s">
        <v>4122</v>
      </c>
      <c r="B350" s="128" t="s">
        <v>3900</v>
      </c>
      <c r="C350" s="310">
        <v>2081</v>
      </c>
    </row>
    <row r="351" spans="1:3" x14ac:dyDescent="0.25">
      <c r="A351" s="140" t="s">
        <v>886</v>
      </c>
      <c r="B351" s="128" t="s">
        <v>887</v>
      </c>
      <c r="C351" s="310">
        <v>137</v>
      </c>
    </row>
    <row r="352" spans="1:3" x14ac:dyDescent="0.25">
      <c r="A352" s="140" t="s">
        <v>759</v>
      </c>
      <c r="B352" s="128" t="s">
        <v>760</v>
      </c>
      <c r="C352" s="310">
        <v>204</v>
      </c>
    </row>
    <row r="353" spans="1:4" x14ac:dyDescent="0.25">
      <c r="A353" s="140" t="s">
        <v>734</v>
      </c>
      <c r="B353" s="128" t="s">
        <v>735</v>
      </c>
      <c r="C353" s="310">
        <v>34</v>
      </c>
    </row>
    <row r="354" spans="1:4" ht="25.5" x14ac:dyDescent="0.25">
      <c r="A354" s="140" t="s">
        <v>4123</v>
      </c>
      <c r="B354" s="128" t="s">
        <v>3901</v>
      </c>
      <c r="C354" s="310">
        <v>477</v>
      </c>
    </row>
    <row r="355" spans="1:4" ht="25.5" x14ac:dyDescent="0.25">
      <c r="A355" s="140" t="s">
        <v>757</v>
      </c>
      <c r="B355" s="128" t="s">
        <v>758</v>
      </c>
      <c r="C355" s="310">
        <v>84</v>
      </c>
    </row>
    <row r="356" spans="1:4" x14ac:dyDescent="0.25">
      <c r="A356" s="140" t="s">
        <v>737</v>
      </c>
      <c r="B356" s="128" t="s">
        <v>738</v>
      </c>
      <c r="C356" s="310">
        <v>108</v>
      </c>
    </row>
    <row r="357" spans="1:4" x14ac:dyDescent="0.25">
      <c r="A357" s="140" t="s">
        <v>763</v>
      </c>
      <c r="B357" s="128" t="s">
        <v>4437</v>
      </c>
      <c r="C357" s="310">
        <v>199</v>
      </c>
    </row>
    <row r="358" spans="1:4" x14ac:dyDescent="0.25">
      <c r="A358" s="140" t="s">
        <v>767</v>
      </c>
      <c r="B358" s="128" t="s">
        <v>768</v>
      </c>
      <c r="C358" s="310">
        <v>18</v>
      </c>
    </row>
    <row r="359" spans="1:4" ht="25.5" x14ac:dyDescent="0.25">
      <c r="A359" s="140" t="s">
        <v>4124</v>
      </c>
      <c r="B359" s="128" t="s">
        <v>3902</v>
      </c>
      <c r="C359" s="310">
        <v>32</v>
      </c>
    </row>
    <row r="360" spans="1:4" x14ac:dyDescent="0.25">
      <c r="A360" s="140" t="s">
        <v>934</v>
      </c>
      <c r="B360" s="128" t="s">
        <v>935</v>
      </c>
      <c r="C360" s="310">
        <v>98</v>
      </c>
    </row>
    <row r="361" spans="1:4" x14ac:dyDescent="0.25">
      <c r="A361" s="140" t="s">
        <v>4125</v>
      </c>
      <c r="B361" s="128" t="s">
        <v>1132</v>
      </c>
      <c r="C361" s="310">
        <v>119</v>
      </c>
    </row>
    <row r="362" spans="1:4" s="135" customFormat="1" ht="25.5" x14ac:dyDescent="0.25">
      <c r="A362" s="141" t="s">
        <v>4126</v>
      </c>
      <c r="B362" s="128" t="s">
        <v>3764</v>
      </c>
      <c r="C362" s="310">
        <v>170</v>
      </c>
      <c r="D362" s="115"/>
    </row>
    <row r="363" spans="1:4" ht="25.5" x14ac:dyDescent="0.25">
      <c r="A363" s="141" t="s">
        <v>801</v>
      </c>
      <c r="B363" s="128" t="s">
        <v>802</v>
      </c>
      <c r="C363" s="310">
        <v>263</v>
      </c>
    </row>
    <row r="364" spans="1:4" ht="25.5" x14ac:dyDescent="0.25">
      <c r="A364" s="141" t="s">
        <v>906</v>
      </c>
      <c r="B364" s="128" t="s">
        <v>907</v>
      </c>
      <c r="C364" s="310">
        <v>263</v>
      </c>
    </row>
    <row r="365" spans="1:4" ht="25.5" x14ac:dyDescent="0.25">
      <c r="A365" s="141" t="s">
        <v>741</v>
      </c>
      <c r="B365" s="128" t="s">
        <v>742</v>
      </c>
      <c r="C365" s="310">
        <v>2065</v>
      </c>
    </row>
    <row r="366" spans="1:4" x14ac:dyDescent="0.25">
      <c r="A366" s="141" t="s">
        <v>962</v>
      </c>
      <c r="B366" s="128" t="s">
        <v>963</v>
      </c>
      <c r="C366" s="310">
        <v>138</v>
      </c>
    </row>
    <row r="367" spans="1:4" x14ac:dyDescent="0.25">
      <c r="A367" s="141" t="s">
        <v>954</v>
      </c>
      <c r="B367" s="128" t="s">
        <v>955</v>
      </c>
      <c r="C367" s="310">
        <v>181</v>
      </c>
    </row>
    <row r="368" spans="1:4" ht="25.5" x14ac:dyDescent="0.25">
      <c r="A368" s="141" t="s">
        <v>4127</v>
      </c>
      <c r="B368" s="128" t="s">
        <v>3905</v>
      </c>
      <c r="C368" s="310">
        <v>2084</v>
      </c>
    </row>
    <row r="369" spans="1:3" x14ac:dyDescent="0.25">
      <c r="A369" s="141" t="s">
        <v>799</v>
      </c>
      <c r="B369" s="128" t="s">
        <v>800</v>
      </c>
      <c r="C369" s="310">
        <v>26</v>
      </c>
    </row>
    <row r="370" spans="1:3" x14ac:dyDescent="0.25">
      <c r="A370" s="141" t="s">
        <v>692</v>
      </c>
      <c r="B370" s="128" t="s">
        <v>693</v>
      </c>
      <c r="C370" s="310">
        <v>86</v>
      </c>
    </row>
    <row r="371" spans="1:3" x14ac:dyDescent="0.25">
      <c r="A371" s="141" t="s">
        <v>4128</v>
      </c>
      <c r="B371" s="128" t="s">
        <v>3906</v>
      </c>
      <c r="C371" s="310">
        <v>132</v>
      </c>
    </row>
    <row r="372" spans="1:3" x14ac:dyDescent="0.25">
      <c r="A372" s="141" t="s">
        <v>779</v>
      </c>
      <c r="B372" s="128" t="s">
        <v>780</v>
      </c>
      <c r="C372" s="310">
        <v>159</v>
      </c>
    </row>
    <row r="373" spans="1:3" ht="25.5" x14ac:dyDescent="0.25">
      <c r="A373" s="141" t="s">
        <v>4129</v>
      </c>
      <c r="B373" s="128" t="s">
        <v>3907</v>
      </c>
      <c r="C373" s="310">
        <v>3151</v>
      </c>
    </row>
    <row r="374" spans="1:3" ht="38.25" x14ac:dyDescent="0.25">
      <c r="A374" s="141" t="s">
        <v>4130</v>
      </c>
      <c r="B374" s="128" t="s">
        <v>3079</v>
      </c>
      <c r="C374" s="310">
        <v>269</v>
      </c>
    </row>
    <row r="375" spans="1:3" ht="25.5" x14ac:dyDescent="0.25">
      <c r="A375" s="141" t="s">
        <v>783</v>
      </c>
      <c r="B375" s="128" t="s">
        <v>784</v>
      </c>
      <c r="C375" s="310">
        <v>1870</v>
      </c>
    </row>
    <row r="376" spans="1:3" ht="38.25" x14ac:dyDescent="0.25">
      <c r="A376" s="141" t="s">
        <v>4131</v>
      </c>
      <c r="B376" s="128" t="s">
        <v>3908</v>
      </c>
      <c r="C376" s="310">
        <v>190</v>
      </c>
    </row>
    <row r="377" spans="1:3" ht="25.5" x14ac:dyDescent="0.25">
      <c r="A377" s="141" t="s">
        <v>809</v>
      </c>
      <c r="B377" s="128" t="s">
        <v>810</v>
      </c>
      <c r="C377" s="310">
        <v>263</v>
      </c>
    </row>
    <row r="378" spans="1:3" x14ac:dyDescent="0.25">
      <c r="A378" s="141" t="s">
        <v>884</v>
      </c>
      <c r="B378" s="128" t="s">
        <v>885</v>
      </c>
      <c r="C378" s="310">
        <v>139</v>
      </c>
    </row>
    <row r="379" spans="1:3" x14ac:dyDescent="0.25">
      <c r="A379" s="141" t="s">
        <v>848</v>
      </c>
      <c r="B379" s="128" t="s">
        <v>849</v>
      </c>
      <c r="C379" s="310">
        <v>169</v>
      </c>
    </row>
    <row r="380" spans="1:3" x14ac:dyDescent="0.25">
      <c r="A380" s="141" t="s">
        <v>675</v>
      </c>
      <c r="B380" s="128" t="s">
        <v>676</v>
      </c>
      <c r="C380" s="310">
        <v>21</v>
      </c>
    </row>
    <row r="381" spans="1:3" ht="25.5" x14ac:dyDescent="0.25">
      <c r="A381" s="141" t="s">
        <v>811</v>
      </c>
      <c r="B381" s="128" t="s">
        <v>812</v>
      </c>
      <c r="C381" s="310">
        <v>134</v>
      </c>
    </row>
    <row r="382" spans="1:3" x14ac:dyDescent="0.25">
      <c r="A382" s="141" t="s">
        <v>4132</v>
      </c>
      <c r="B382" s="128" t="s">
        <v>3909</v>
      </c>
      <c r="C382" s="310">
        <v>50</v>
      </c>
    </row>
    <row r="383" spans="1:3" ht="25.5" x14ac:dyDescent="0.25">
      <c r="A383" s="141" t="s">
        <v>4133</v>
      </c>
      <c r="B383" s="128" t="s">
        <v>3910</v>
      </c>
      <c r="C383" s="310">
        <v>170</v>
      </c>
    </row>
    <row r="384" spans="1:3" ht="25.5" x14ac:dyDescent="0.25">
      <c r="A384" s="141" t="s">
        <v>4134</v>
      </c>
      <c r="B384" s="128" t="s">
        <v>3911</v>
      </c>
      <c r="C384" s="310">
        <v>170</v>
      </c>
    </row>
    <row r="385" spans="1:3" x14ac:dyDescent="0.25">
      <c r="A385" s="141" t="s">
        <v>968</v>
      </c>
      <c r="B385" s="128" t="s">
        <v>969</v>
      </c>
      <c r="C385" s="310">
        <v>97</v>
      </c>
    </row>
    <row r="386" spans="1:3" x14ac:dyDescent="0.25">
      <c r="A386" s="141" t="s">
        <v>842</v>
      </c>
      <c r="B386" s="128" t="s">
        <v>843</v>
      </c>
      <c r="C386" s="310">
        <v>26</v>
      </c>
    </row>
    <row r="387" spans="1:3" ht="25.5" x14ac:dyDescent="0.25">
      <c r="A387" s="141" t="s">
        <v>4135</v>
      </c>
      <c r="B387" s="128" t="s">
        <v>3912</v>
      </c>
      <c r="C387" s="310">
        <v>171</v>
      </c>
    </row>
    <row r="388" spans="1:3" ht="25.5" x14ac:dyDescent="0.25">
      <c r="A388" s="141" t="s">
        <v>4136</v>
      </c>
      <c r="B388" s="128" t="s">
        <v>3913</v>
      </c>
      <c r="C388" s="310">
        <v>1318</v>
      </c>
    </row>
    <row r="389" spans="1:3" ht="25.5" x14ac:dyDescent="0.25">
      <c r="A389" s="141" t="s">
        <v>4137</v>
      </c>
      <c r="B389" s="128" t="s">
        <v>3914</v>
      </c>
      <c r="C389" s="310">
        <v>170</v>
      </c>
    </row>
    <row r="390" spans="1:3" x14ac:dyDescent="0.25">
      <c r="A390" s="141" t="s">
        <v>4138</v>
      </c>
      <c r="B390" s="128" t="s">
        <v>3528</v>
      </c>
      <c r="C390" s="310">
        <v>402</v>
      </c>
    </row>
    <row r="391" spans="1:3" x14ac:dyDescent="0.25">
      <c r="A391" s="141" t="s">
        <v>625</v>
      </c>
      <c r="B391" s="128" t="s">
        <v>626</v>
      </c>
      <c r="C391" s="310">
        <v>159</v>
      </c>
    </row>
    <row r="392" spans="1:3" x14ac:dyDescent="0.25">
      <c r="A392" s="141" t="s">
        <v>4139</v>
      </c>
      <c r="B392" s="128" t="s">
        <v>3803</v>
      </c>
      <c r="C392" s="310">
        <v>301</v>
      </c>
    </row>
    <row r="393" spans="1:3" ht="25.5" x14ac:dyDescent="0.25">
      <c r="A393" s="141" t="s">
        <v>4140</v>
      </c>
      <c r="B393" s="128" t="s">
        <v>3915</v>
      </c>
      <c r="C393" s="310">
        <v>647</v>
      </c>
    </row>
    <row r="394" spans="1:3" ht="25.5" x14ac:dyDescent="0.25">
      <c r="A394" s="141" t="s">
        <v>4141</v>
      </c>
      <c r="B394" s="128" t="s">
        <v>3916</v>
      </c>
      <c r="C394" s="310">
        <v>170</v>
      </c>
    </row>
    <row r="395" spans="1:3" x14ac:dyDescent="0.25">
      <c r="A395" s="141" t="s">
        <v>995</v>
      </c>
      <c r="B395" s="128" t="s">
        <v>996</v>
      </c>
      <c r="C395" s="310">
        <v>21</v>
      </c>
    </row>
    <row r="396" spans="1:3" ht="25.5" x14ac:dyDescent="0.25">
      <c r="A396" s="141" t="s">
        <v>932</v>
      </c>
      <c r="B396" s="128" t="s">
        <v>933</v>
      </c>
      <c r="C396" s="310">
        <v>263</v>
      </c>
    </row>
    <row r="397" spans="1:3" x14ac:dyDescent="0.25">
      <c r="A397" s="483" t="s">
        <v>4142</v>
      </c>
      <c r="B397" s="434" t="s">
        <v>3917</v>
      </c>
      <c r="C397" s="310">
        <v>56</v>
      </c>
    </row>
    <row r="398" spans="1:3" ht="25.5" x14ac:dyDescent="0.25">
      <c r="A398" s="141" t="s">
        <v>4143</v>
      </c>
      <c r="B398" s="128" t="s">
        <v>3918</v>
      </c>
      <c r="C398" s="310">
        <v>390</v>
      </c>
    </row>
    <row r="399" spans="1:3" ht="25.5" x14ac:dyDescent="0.25">
      <c r="A399" s="141" t="s">
        <v>4144</v>
      </c>
      <c r="B399" s="128" t="s">
        <v>3919</v>
      </c>
      <c r="C399" s="310">
        <v>282</v>
      </c>
    </row>
    <row r="400" spans="1:3" x14ac:dyDescent="0.25">
      <c r="A400" s="141" t="s">
        <v>890</v>
      </c>
      <c r="B400" s="128" t="s">
        <v>891</v>
      </c>
      <c r="C400" s="310">
        <v>40</v>
      </c>
    </row>
    <row r="401" spans="1:3" ht="25.5" x14ac:dyDescent="0.25">
      <c r="A401" s="141" t="s">
        <v>4145</v>
      </c>
      <c r="B401" s="128" t="s">
        <v>3920</v>
      </c>
      <c r="C401" s="310">
        <v>1462</v>
      </c>
    </row>
    <row r="402" spans="1:3" x14ac:dyDescent="0.25">
      <c r="A402" s="141" t="s">
        <v>902</v>
      </c>
      <c r="B402" s="128" t="s">
        <v>903</v>
      </c>
      <c r="C402" s="310">
        <v>26</v>
      </c>
    </row>
    <row r="403" spans="1:3" ht="25.5" x14ac:dyDescent="0.25">
      <c r="A403" s="141" t="s">
        <v>4146</v>
      </c>
      <c r="B403" s="128" t="s">
        <v>3921</v>
      </c>
      <c r="C403" s="310">
        <v>282</v>
      </c>
    </row>
    <row r="404" spans="1:3" ht="22.5" customHeight="1" x14ac:dyDescent="0.25">
      <c r="A404" s="141" t="s">
        <v>4147</v>
      </c>
      <c r="B404" s="128" t="s">
        <v>3922</v>
      </c>
      <c r="C404" s="310">
        <v>180</v>
      </c>
    </row>
    <row r="405" spans="1:3" ht="25.5" x14ac:dyDescent="0.25">
      <c r="A405" s="483" t="s">
        <v>4148</v>
      </c>
      <c r="B405" s="434" t="s">
        <v>3923</v>
      </c>
      <c r="C405" s="310">
        <v>478</v>
      </c>
    </row>
    <row r="406" spans="1:3" x14ac:dyDescent="0.25">
      <c r="A406" s="141" t="s">
        <v>4149</v>
      </c>
      <c r="B406" s="128" t="s">
        <v>3925</v>
      </c>
      <c r="C406" s="310">
        <v>108</v>
      </c>
    </row>
    <row r="407" spans="1:3" x14ac:dyDescent="0.25">
      <c r="A407" s="141" t="s">
        <v>892</v>
      </c>
      <c r="B407" s="128" t="s">
        <v>893</v>
      </c>
      <c r="C407" s="310">
        <v>26</v>
      </c>
    </row>
    <row r="408" spans="1:3" x14ac:dyDescent="0.25">
      <c r="A408" s="141" t="s">
        <v>958</v>
      </c>
      <c r="B408" s="128" t="s">
        <v>959</v>
      </c>
      <c r="C408" s="310">
        <v>163</v>
      </c>
    </row>
    <row r="409" spans="1:3" x14ac:dyDescent="0.25">
      <c r="A409" s="483" t="s">
        <v>4150</v>
      </c>
      <c r="B409" s="434" t="s">
        <v>1543</v>
      </c>
      <c r="C409" s="310">
        <v>696</v>
      </c>
    </row>
    <row r="410" spans="1:3" x14ac:dyDescent="0.25">
      <c r="A410" s="141" t="s">
        <v>722</v>
      </c>
      <c r="B410" s="128" t="s">
        <v>723</v>
      </c>
      <c r="C410" s="310">
        <v>22</v>
      </c>
    </row>
    <row r="411" spans="1:3" x14ac:dyDescent="0.25">
      <c r="A411" s="141" t="s">
        <v>728</v>
      </c>
      <c r="B411" s="128" t="s">
        <v>729</v>
      </c>
      <c r="C411" s="310">
        <v>246</v>
      </c>
    </row>
    <row r="412" spans="1:3" x14ac:dyDescent="0.25">
      <c r="A412" s="141" t="s">
        <v>4151</v>
      </c>
      <c r="B412" s="128" t="s">
        <v>3927</v>
      </c>
      <c r="C412" s="310">
        <v>131</v>
      </c>
    </row>
    <row r="413" spans="1:3" ht="25.5" x14ac:dyDescent="0.25">
      <c r="A413" s="141" t="s">
        <v>4152</v>
      </c>
      <c r="B413" s="128" t="s">
        <v>3928</v>
      </c>
      <c r="C413" s="310">
        <v>883</v>
      </c>
    </row>
    <row r="414" spans="1:3" x14ac:dyDescent="0.25">
      <c r="A414" s="141" t="s">
        <v>4153</v>
      </c>
      <c r="B414" s="128" t="s">
        <v>3805</v>
      </c>
      <c r="C414" s="310">
        <v>209</v>
      </c>
    </row>
    <row r="415" spans="1:3" x14ac:dyDescent="0.25">
      <c r="A415" s="141" t="s">
        <v>785</v>
      </c>
      <c r="B415" s="128" t="s">
        <v>786</v>
      </c>
      <c r="C415" s="310">
        <v>24</v>
      </c>
    </row>
    <row r="416" spans="1:3" x14ac:dyDescent="0.25">
      <c r="A416" s="141" t="s">
        <v>949</v>
      </c>
      <c r="B416" s="128" t="s">
        <v>950</v>
      </c>
      <c r="C416" s="310">
        <v>310</v>
      </c>
    </row>
    <row r="417" spans="1:3" ht="25.5" x14ac:dyDescent="0.25">
      <c r="A417" s="141" t="s">
        <v>4154</v>
      </c>
      <c r="B417" s="128" t="s">
        <v>3929</v>
      </c>
      <c r="C417" s="310">
        <v>170</v>
      </c>
    </row>
    <row r="418" spans="1:3" x14ac:dyDescent="0.25">
      <c r="A418" s="141" t="s">
        <v>769</v>
      </c>
      <c r="B418" s="128" t="s">
        <v>770</v>
      </c>
      <c r="C418" s="310">
        <v>26</v>
      </c>
    </row>
    <row r="419" spans="1:3" ht="25.5" x14ac:dyDescent="0.25">
      <c r="A419" s="141" t="s">
        <v>4155</v>
      </c>
      <c r="B419" s="128" t="s">
        <v>3930</v>
      </c>
      <c r="C419" s="310">
        <v>112</v>
      </c>
    </row>
    <row r="420" spans="1:3" x14ac:dyDescent="0.25">
      <c r="A420" s="141" t="s">
        <v>761</v>
      </c>
      <c r="B420" s="128" t="s">
        <v>762</v>
      </c>
      <c r="C420" s="310">
        <v>26</v>
      </c>
    </row>
    <row r="421" spans="1:3" x14ac:dyDescent="0.25">
      <c r="A421" s="483" t="s">
        <v>690</v>
      </c>
      <c r="B421" s="434" t="s">
        <v>691</v>
      </c>
      <c r="C421" s="310">
        <v>384</v>
      </c>
    </row>
    <row r="422" spans="1:3" ht="37.5" customHeight="1" x14ac:dyDescent="0.25">
      <c r="A422" s="141" t="s">
        <v>4156</v>
      </c>
      <c r="B422" s="128" t="s">
        <v>3931</v>
      </c>
      <c r="C422" s="310">
        <v>64</v>
      </c>
    </row>
    <row r="423" spans="1:3" ht="25.5" x14ac:dyDescent="0.25">
      <c r="A423" s="483" t="s">
        <v>4157</v>
      </c>
      <c r="B423" s="434" t="s">
        <v>3932</v>
      </c>
      <c r="C423" s="310">
        <v>2084</v>
      </c>
    </row>
    <row r="424" spans="1:3" ht="37.5" customHeight="1" x14ac:dyDescent="0.25">
      <c r="A424" s="141" t="s">
        <v>818</v>
      </c>
      <c r="B424" s="128" t="s">
        <v>819</v>
      </c>
      <c r="C424" s="310">
        <v>263</v>
      </c>
    </row>
    <row r="425" spans="1:3" ht="25.5" x14ac:dyDescent="0.25">
      <c r="A425" s="141" t="s">
        <v>4158</v>
      </c>
      <c r="B425" s="128" t="s">
        <v>3933</v>
      </c>
      <c r="C425" s="310">
        <v>243</v>
      </c>
    </row>
    <row r="426" spans="1:3" x14ac:dyDescent="0.25">
      <c r="A426" s="410" t="s">
        <v>945</v>
      </c>
      <c r="B426" s="434" t="s">
        <v>946</v>
      </c>
      <c r="C426" s="310">
        <v>472</v>
      </c>
    </row>
    <row r="427" spans="1:3" ht="25.5" x14ac:dyDescent="0.25">
      <c r="A427" s="410" t="s">
        <v>4159</v>
      </c>
      <c r="B427" s="434" t="s">
        <v>3934</v>
      </c>
      <c r="C427" s="310">
        <v>161</v>
      </c>
    </row>
    <row r="428" spans="1:3" x14ac:dyDescent="0.25">
      <c r="A428" s="410" t="s">
        <v>653</v>
      </c>
      <c r="B428" s="434" t="s">
        <v>654</v>
      </c>
      <c r="C428" s="310">
        <v>263</v>
      </c>
    </row>
    <row r="429" spans="1:3" x14ac:dyDescent="0.25">
      <c r="A429" s="410" t="s">
        <v>869</v>
      </c>
      <c r="B429" s="434" t="s">
        <v>4438</v>
      </c>
      <c r="C429" s="310">
        <v>263</v>
      </c>
    </row>
    <row r="430" spans="1:3" x14ac:dyDescent="0.25">
      <c r="A430" s="410" t="s">
        <v>940</v>
      </c>
      <c r="B430" s="434" t="s">
        <v>941</v>
      </c>
      <c r="C430" s="310">
        <v>23</v>
      </c>
    </row>
    <row r="431" spans="1:3" ht="25.5" x14ac:dyDescent="0.25">
      <c r="A431" s="410" t="s">
        <v>4160</v>
      </c>
      <c r="B431" s="434" t="s">
        <v>3935</v>
      </c>
      <c r="C431" s="310">
        <v>191</v>
      </c>
    </row>
    <row r="432" spans="1:3" x14ac:dyDescent="0.25">
      <c r="A432" s="410" t="s">
        <v>876</v>
      </c>
      <c r="B432" s="434" t="s">
        <v>877</v>
      </c>
      <c r="C432" s="310">
        <v>26</v>
      </c>
    </row>
    <row r="433" spans="1:3" x14ac:dyDescent="0.25">
      <c r="A433" s="410" t="s">
        <v>838</v>
      </c>
      <c r="B433" s="434" t="s">
        <v>839</v>
      </c>
      <c r="C433" s="310">
        <v>33</v>
      </c>
    </row>
    <row r="434" spans="1:3" ht="25.5" x14ac:dyDescent="0.25">
      <c r="A434" s="410" t="s">
        <v>4161</v>
      </c>
      <c r="B434" s="434" t="s">
        <v>3936</v>
      </c>
      <c r="C434" s="310">
        <v>144</v>
      </c>
    </row>
    <row r="435" spans="1:3" ht="25.5" x14ac:dyDescent="0.25">
      <c r="A435" s="410" t="s">
        <v>4162</v>
      </c>
      <c r="B435" s="434" t="s">
        <v>3937</v>
      </c>
      <c r="C435" s="310">
        <v>161</v>
      </c>
    </row>
    <row r="436" spans="1:3" x14ac:dyDescent="0.25">
      <c r="A436" s="410" t="s">
        <v>988</v>
      </c>
      <c r="B436" s="434" t="s">
        <v>4439</v>
      </c>
      <c r="C436" s="310">
        <v>34</v>
      </c>
    </row>
    <row r="437" spans="1:3" ht="25.5" x14ac:dyDescent="0.25">
      <c r="A437" s="410" t="s">
        <v>4163</v>
      </c>
      <c r="B437" s="434" t="s">
        <v>3938</v>
      </c>
      <c r="C437" s="310">
        <v>64</v>
      </c>
    </row>
    <row r="438" spans="1:3" ht="25.5" x14ac:dyDescent="0.25">
      <c r="A438" s="410" t="s">
        <v>4164</v>
      </c>
      <c r="B438" s="434" t="s">
        <v>3939</v>
      </c>
      <c r="C438" s="310">
        <v>130</v>
      </c>
    </row>
    <row r="439" spans="1:3" ht="25.5" x14ac:dyDescent="0.25">
      <c r="A439" s="410" t="s">
        <v>4165</v>
      </c>
      <c r="B439" s="434" t="s">
        <v>1585</v>
      </c>
      <c r="C439" s="310">
        <v>130</v>
      </c>
    </row>
    <row r="440" spans="1:3" ht="25.5" x14ac:dyDescent="0.25">
      <c r="A440" s="410" t="s">
        <v>4166</v>
      </c>
      <c r="B440" s="434" t="s">
        <v>3941</v>
      </c>
      <c r="C440" s="310">
        <v>569</v>
      </c>
    </row>
    <row r="441" spans="1:3" x14ac:dyDescent="0.25">
      <c r="A441" s="410" t="s">
        <v>947</v>
      </c>
      <c r="B441" s="434" t="s">
        <v>948</v>
      </c>
      <c r="C441" s="310">
        <v>361</v>
      </c>
    </row>
    <row r="442" spans="1:3" ht="25.5" x14ac:dyDescent="0.25">
      <c r="A442" s="410" t="s">
        <v>797</v>
      </c>
      <c r="B442" s="434" t="s">
        <v>798</v>
      </c>
      <c r="C442" s="310">
        <v>159</v>
      </c>
    </row>
    <row r="443" spans="1:3" x14ac:dyDescent="0.25">
      <c r="A443" s="410" t="s">
        <v>924</v>
      </c>
      <c r="B443" s="434" t="s">
        <v>925</v>
      </c>
      <c r="C443" s="310">
        <v>26</v>
      </c>
    </row>
    <row r="444" spans="1:3" x14ac:dyDescent="0.25">
      <c r="A444" s="410" t="s">
        <v>4167</v>
      </c>
      <c r="B444" s="434" t="s">
        <v>3942</v>
      </c>
      <c r="C444" s="310">
        <v>126</v>
      </c>
    </row>
    <row r="445" spans="1:3" ht="25.5" x14ac:dyDescent="0.25">
      <c r="A445" s="410" t="s">
        <v>4168</v>
      </c>
      <c r="B445" s="434" t="s">
        <v>3943</v>
      </c>
      <c r="C445" s="310">
        <v>130</v>
      </c>
    </row>
    <row r="446" spans="1:3" ht="25.5" x14ac:dyDescent="0.25">
      <c r="A446" s="410" t="s">
        <v>807</v>
      </c>
      <c r="B446" s="434" t="s">
        <v>808</v>
      </c>
      <c r="C446" s="310">
        <v>263</v>
      </c>
    </row>
    <row r="447" spans="1:3" x14ac:dyDescent="0.25">
      <c r="A447" s="410" t="s">
        <v>978</v>
      </c>
      <c r="B447" s="434" t="s">
        <v>979</v>
      </c>
      <c r="C447" s="310">
        <v>41</v>
      </c>
    </row>
    <row r="448" spans="1:3" ht="25.5" x14ac:dyDescent="0.25">
      <c r="A448" s="410" t="s">
        <v>4169</v>
      </c>
      <c r="B448" s="434" t="s">
        <v>3944</v>
      </c>
      <c r="C448" s="310">
        <v>2084</v>
      </c>
    </row>
    <row r="449" spans="1:3" x14ac:dyDescent="0.25">
      <c r="A449" s="410" t="s">
        <v>956</v>
      </c>
      <c r="B449" s="434" t="s">
        <v>957</v>
      </c>
      <c r="C449" s="310">
        <v>163</v>
      </c>
    </row>
    <row r="450" spans="1:3" x14ac:dyDescent="0.25">
      <c r="A450" s="410" t="s">
        <v>694</v>
      </c>
      <c r="B450" s="434" t="s">
        <v>695</v>
      </c>
      <c r="C450" s="310">
        <v>238</v>
      </c>
    </row>
    <row r="451" spans="1:3" x14ac:dyDescent="0.25">
      <c r="A451" s="410" t="s">
        <v>830</v>
      </c>
      <c r="B451" s="434" t="s">
        <v>831</v>
      </c>
      <c r="C451" s="310">
        <v>26</v>
      </c>
    </row>
    <row r="452" spans="1:3" ht="25.5" x14ac:dyDescent="0.25">
      <c r="A452" s="410" t="s">
        <v>771</v>
      </c>
      <c r="B452" s="434" t="s">
        <v>772</v>
      </c>
      <c r="C452" s="310">
        <v>1528</v>
      </c>
    </row>
    <row r="453" spans="1:3" ht="38.25" x14ac:dyDescent="0.25">
      <c r="A453" s="410" t="s">
        <v>4170</v>
      </c>
      <c r="B453" s="434" t="s">
        <v>3945</v>
      </c>
      <c r="C453" s="310">
        <v>176</v>
      </c>
    </row>
    <row r="454" spans="1:3" x14ac:dyDescent="0.25">
      <c r="A454" s="410" t="s">
        <v>4171</v>
      </c>
      <c r="B454" s="434" t="s">
        <v>3946</v>
      </c>
      <c r="C454" s="310">
        <v>941</v>
      </c>
    </row>
    <row r="455" spans="1:3" ht="25.5" x14ac:dyDescent="0.25">
      <c r="A455" s="410" t="s">
        <v>4172</v>
      </c>
      <c r="B455" s="434" t="s">
        <v>3947</v>
      </c>
      <c r="C455" s="310">
        <v>128</v>
      </c>
    </row>
    <row r="456" spans="1:3" x14ac:dyDescent="0.25">
      <c r="A456" s="410" t="s">
        <v>4173</v>
      </c>
      <c r="B456" s="434" t="s">
        <v>3948</v>
      </c>
      <c r="C456" s="310">
        <v>233</v>
      </c>
    </row>
    <row r="457" spans="1:3" x14ac:dyDescent="0.25">
      <c r="A457" s="410" t="s">
        <v>4174</v>
      </c>
      <c r="B457" s="434" t="s">
        <v>3949</v>
      </c>
      <c r="C457" s="310">
        <v>197</v>
      </c>
    </row>
    <row r="458" spans="1:3" x14ac:dyDescent="0.25">
      <c r="A458" s="410" t="s">
        <v>4175</v>
      </c>
      <c r="B458" s="434" t="s">
        <v>3950</v>
      </c>
      <c r="C458" s="310">
        <v>178</v>
      </c>
    </row>
    <row r="459" spans="1:3" ht="25.5" x14ac:dyDescent="0.25">
      <c r="A459" s="410" t="s">
        <v>4176</v>
      </c>
      <c r="B459" s="434" t="s">
        <v>3951</v>
      </c>
      <c r="C459" s="310">
        <v>2084</v>
      </c>
    </row>
    <row r="460" spans="1:3" x14ac:dyDescent="0.25">
      <c r="A460" s="410" t="s">
        <v>858</v>
      </c>
      <c r="B460" s="434" t="s">
        <v>859</v>
      </c>
      <c r="C460" s="310">
        <v>26</v>
      </c>
    </row>
    <row r="461" spans="1:3" x14ac:dyDescent="0.25">
      <c r="A461" s="410" t="s">
        <v>4177</v>
      </c>
      <c r="B461" s="434" t="s">
        <v>3952</v>
      </c>
      <c r="C461" s="310">
        <v>647</v>
      </c>
    </row>
    <row r="462" spans="1:3" ht="25.5" x14ac:dyDescent="0.25">
      <c r="A462" s="410" t="s">
        <v>920</v>
      </c>
      <c r="B462" s="434" t="s">
        <v>921</v>
      </c>
      <c r="C462" s="310">
        <v>26</v>
      </c>
    </row>
    <row r="463" spans="1:3" ht="25.5" x14ac:dyDescent="0.25">
      <c r="A463" s="410" t="s">
        <v>4178</v>
      </c>
      <c r="B463" s="434" t="s">
        <v>3953</v>
      </c>
      <c r="C463" s="310">
        <v>254</v>
      </c>
    </row>
    <row r="464" spans="1:3" ht="38.25" x14ac:dyDescent="0.25">
      <c r="A464" s="410" t="s">
        <v>4179</v>
      </c>
      <c r="B464" s="434" t="s">
        <v>3954</v>
      </c>
      <c r="C464" s="310">
        <v>190</v>
      </c>
    </row>
    <row r="465" spans="1:3" x14ac:dyDescent="0.25">
      <c r="A465" s="410" t="s">
        <v>4180</v>
      </c>
      <c r="B465" s="434" t="s">
        <v>3955</v>
      </c>
      <c r="C465" s="310">
        <v>647</v>
      </c>
    </row>
    <row r="466" spans="1:3" ht="25.5" x14ac:dyDescent="0.25">
      <c r="A466" s="410" t="s">
        <v>4181</v>
      </c>
      <c r="B466" s="434" t="s">
        <v>3956</v>
      </c>
      <c r="C466" s="310">
        <v>409</v>
      </c>
    </row>
    <row r="467" spans="1:3" x14ac:dyDescent="0.25">
      <c r="A467" s="410" t="s">
        <v>874</v>
      </c>
      <c r="B467" s="434" t="s">
        <v>875</v>
      </c>
      <c r="C467" s="310">
        <v>26</v>
      </c>
    </row>
    <row r="468" spans="1:3" x14ac:dyDescent="0.25">
      <c r="A468" s="410" t="s">
        <v>4182</v>
      </c>
      <c r="B468" s="434" t="s">
        <v>3957</v>
      </c>
      <c r="C468" s="310">
        <v>191</v>
      </c>
    </row>
    <row r="469" spans="1:3" x14ac:dyDescent="0.25">
      <c r="A469" s="410" t="s">
        <v>4183</v>
      </c>
      <c r="B469" s="434" t="s">
        <v>3520</v>
      </c>
      <c r="C469" s="310">
        <v>506</v>
      </c>
    </row>
    <row r="470" spans="1:3" ht="25.5" x14ac:dyDescent="0.25">
      <c r="A470" s="410" t="s">
        <v>4184</v>
      </c>
      <c r="B470" s="434" t="s">
        <v>3958</v>
      </c>
      <c r="C470" s="310">
        <v>460</v>
      </c>
    </row>
    <row r="471" spans="1:3" ht="25.5" x14ac:dyDescent="0.25">
      <c r="A471" s="410" t="s">
        <v>4185</v>
      </c>
      <c r="B471" s="434" t="s">
        <v>3959</v>
      </c>
      <c r="C471" s="310">
        <v>869</v>
      </c>
    </row>
    <row r="472" spans="1:3" x14ac:dyDescent="0.25">
      <c r="A472" s="410" t="s">
        <v>4186</v>
      </c>
      <c r="B472" s="434" t="s">
        <v>3960</v>
      </c>
      <c r="C472" s="310">
        <v>563</v>
      </c>
    </row>
    <row r="473" spans="1:3" ht="25.5" x14ac:dyDescent="0.25">
      <c r="A473" s="410" t="s">
        <v>918</v>
      </c>
      <c r="B473" s="434" t="s">
        <v>919</v>
      </c>
      <c r="C473" s="310">
        <v>34</v>
      </c>
    </row>
    <row r="474" spans="1:3" x14ac:dyDescent="0.25">
      <c r="A474" s="410" t="s">
        <v>4187</v>
      </c>
      <c r="B474" s="434" t="s">
        <v>3961</v>
      </c>
      <c r="C474" s="310">
        <v>479</v>
      </c>
    </row>
    <row r="475" spans="1:3" x14ac:dyDescent="0.25">
      <c r="A475" s="410" t="s">
        <v>878</v>
      </c>
      <c r="B475" s="434" t="s">
        <v>879</v>
      </c>
      <c r="C475" s="310">
        <v>22</v>
      </c>
    </row>
    <row r="476" spans="1:3" ht="25.5" x14ac:dyDescent="0.25">
      <c r="A476" s="410" t="s">
        <v>4188</v>
      </c>
      <c r="B476" s="434" t="s">
        <v>3962</v>
      </c>
      <c r="C476" s="310">
        <v>124</v>
      </c>
    </row>
    <row r="477" spans="1:3" x14ac:dyDescent="0.25">
      <c r="A477" s="410" t="s">
        <v>4189</v>
      </c>
      <c r="B477" s="434" t="s">
        <v>3963</v>
      </c>
      <c r="C477" s="310">
        <v>1086</v>
      </c>
    </row>
    <row r="478" spans="1:3" ht="25.5" x14ac:dyDescent="0.25">
      <c r="A478" s="410" t="s">
        <v>882</v>
      </c>
      <c r="B478" s="434" t="s">
        <v>883</v>
      </c>
      <c r="C478" s="310">
        <v>365</v>
      </c>
    </row>
    <row r="479" spans="1:3" ht="25.5" x14ac:dyDescent="0.25">
      <c r="A479" s="410" t="s">
        <v>4190</v>
      </c>
      <c r="B479" s="434" t="s">
        <v>3964</v>
      </c>
      <c r="C479" s="310">
        <v>403</v>
      </c>
    </row>
    <row r="480" spans="1:3" x14ac:dyDescent="0.25">
      <c r="A480" s="410" t="s">
        <v>4314</v>
      </c>
      <c r="B480" s="434" t="s">
        <v>3966</v>
      </c>
      <c r="C480" s="310">
        <v>26</v>
      </c>
    </row>
    <row r="481" spans="1:3" ht="25.5" x14ac:dyDescent="0.25">
      <c r="A481" s="410" t="s">
        <v>4191</v>
      </c>
      <c r="B481" s="434" t="s">
        <v>3967</v>
      </c>
      <c r="C481" s="310">
        <v>301</v>
      </c>
    </row>
    <row r="482" spans="1:3" x14ac:dyDescent="0.25">
      <c r="A482" s="410" t="s">
        <v>4192</v>
      </c>
      <c r="B482" s="434" t="s">
        <v>3968</v>
      </c>
      <c r="C482" s="310">
        <v>390</v>
      </c>
    </row>
    <row r="483" spans="1:3" x14ac:dyDescent="0.25">
      <c r="A483" s="410" t="s">
        <v>4193</v>
      </c>
      <c r="B483" s="434" t="s">
        <v>3969</v>
      </c>
      <c r="C483" s="310">
        <v>200</v>
      </c>
    </row>
    <row r="484" spans="1:3" ht="25.5" x14ac:dyDescent="0.25">
      <c r="A484" s="410" t="s">
        <v>4194</v>
      </c>
      <c r="B484" s="434" t="s">
        <v>3970</v>
      </c>
      <c r="C484" s="310">
        <v>405</v>
      </c>
    </row>
    <row r="485" spans="1:3" x14ac:dyDescent="0.25">
      <c r="A485" s="410" t="s">
        <v>4195</v>
      </c>
      <c r="B485" s="434" t="s">
        <v>3971</v>
      </c>
      <c r="C485" s="310">
        <v>29</v>
      </c>
    </row>
    <row r="486" spans="1:3" x14ac:dyDescent="0.25">
      <c r="A486" s="410" t="s">
        <v>904</v>
      </c>
      <c r="B486" s="434" t="s">
        <v>905</v>
      </c>
      <c r="C486" s="310">
        <v>25</v>
      </c>
    </row>
    <row r="487" spans="1:3" ht="25.5" x14ac:dyDescent="0.25">
      <c r="A487" s="410" t="s">
        <v>4196</v>
      </c>
      <c r="B487" s="434" t="s">
        <v>3972</v>
      </c>
      <c r="C487" s="310">
        <v>255</v>
      </c>
    </row>
    <row r="488" spans="1:3" ht="25.5" x14ac:dyDescent="0.25">
      <c r="A488" s="410" t="s">
        <v>4197</v>
      </c>
      <c r="B488" s="434" t="s">
        <v>3973</v>
      </c>
      <c r="C488" s="310">
        <v>346</v>
      </c>
    </row>
    <row r="489" spans="1:3" x14ac:dyDescent="0.25">
      <c r="A489" s="410" t="s">
        <v>4198</v>
      </c>
      <c r="B489" s="434" t="s">
        <v>3974</v>
      </c>
      <c r="C489" s="310">
        <v>264</v>
      </c>
    </row>
    <row r="490" spans="1:3" ht="25.5" x14ac:dyDescent="0.25">
      <c r="A490" s="410" t="s">
        <v>4199</v>
      </c>
      <c r="B490" s="434" t="s">
        <v>3975</v>
      </c>
      <c r="C490" s="310">
        <v>192</v>
      </c>
    </row>
    <row r="491" spans="1:3" x14ac:dyDescent="0.25">
      <c r="A491" s="410" t="s">
        <v>856</v>
      </c>
      <c r="B491" s="434" t="s">
        <v>857</v>
      </c>
      <c r="C491" s="310">
        <v>26</v>
      </c>
    </row>
    <row r="492" spans="1:3" ht="25.5" x14ac:dyDescent="0.25">
      <c r="A492" s="410" t="s">
        <v>4200</v>
      </c>
      <c r="B492" s="434" t="s">
        <v>3976</v>
      </c>
      <c r="C492" s="310">
        <v>423</v>
      </c>
    </row>
    <row r="493" spans="1:3" ht="25.5" x14ac:dyDescent="0.25">
      <c r="A493" s="410" t="s">
        <v>4201</v>
      </c>
      <c r="B493" s="434" t="s">
        <v>3977</v>
      </c>
      <c r="C493" s="310">
        <v>256</v>
      </c>
    </row>
    <row r="494" spans="1:3" ht="25.5" x14ac:dyDescent="0.25">
      <c r="A494" s="410" t="s">
        <v>4202</v>
      </c>
      <c r="B494" s="434" t="s">
        <v>3978</v>
      </c>
      <c r="C494" s="310">
        <v>548</v>
      </c>
    </row>
    <row r="495" spans="1:3" ht="25.5" x14ac:dyDescent="0.25">
      <c r="A495" s="410" t="s">
        <v>4203</v>
      </c>
      <c r="B495" s="434" t="s">
        <v>3979</v>
      </c>
      <c r="C495" s="310">
        <v>632</v>
      </c>
    </row>
    <row r="496" spans="1:3" ht="25.5" x14ac:dyDescent="0.25">
      <c r="A496" s="410" t="s">
        <v>4204</v>
      </c>
      <c r="B496" s="434" t="s">
        <v>3980</v>
      </c>
      <c r="C496" s="310">
        <v>548</v>
      </c>
    </row>
    <row r="497" spans="1:3" x14ac:dyDescent="0.25">
      <c r="A497" s="410" t="s">
        <v>4205</v>
      </c>
      <c r="B497" s="434" t="s">
        <v>3981</v>
      </c>
      <c r="C497" s="310">
        <v>425</v>
      </c>
    </row>
    <row r="498" spans="1:3" x14ac:dyDescent="0.25">
      <c r="A498" s="410" t="s">
        <v>4206</v>
      </c>
      <c r="B498" s="434" t="s">
        <v>3982</v>
      </c>
      <c r="C498" s="310">
        <v>611</v>
      </c>
    </row>
    <row r="499" spans="1:3" ht="25.5" x14ac:dyDescent="0.25">
      <c r="A499" s="410" t="s">
        <v>4207</v>
      </c>
      <c r="B499" s="434" t="s">
        <v>3983</v>
      </c>
      <c r="C499" s="310">
        <v>134</v>
      </c>
    </row>
    <row r="500" spans="1:3" ht="51" x14ac:dyDescent="0.25">
      <c r="A500" s="410" t="s">
        <v>4208</v>
      </c>
      <c r="B500" s="434" t="s">
        <v>3984</v>
      </c>
      <c r="C500" s="310">
        <v>314</v>
      </c>
    </row>
    <row r="501" spans="1:3" x14ac:dyDescent="0.25">
      <c r="A501" s="410" t="s">
        <v>4209</v>
      </c>
      <c r="B501" s="434" t="s">
        <v>3985</v>
      </c>
      <c r="C501" s="310">
        <v>63</v>
      </c>
    </row>
    <row r="502" spans="1:3" ht="25.5" x14ac:dyDescent="0.25">
      <c r="A502" s="410" t="s">
        <v>4210</v>
      </c>
      <c r="B502" s="434" t="s">
        <v>3986</v>
      </c>
      <c r="C502" s="310">
        <v>2084</v>
      </c>
    </row>
    <row r="503" spans="1:3" x14ac:dyDescent="0.25">
      <c r="A503" s="410" t="s">
        <v>716</v>
      </c>
      <c r="B503" s="434" t="s">
        <v>717</v>
      </c>
      <c r="C503" s="310">
        <v>18</v>
      </c>
    </row>
    <row r="504" spans="1:3" x14ac:dyDescent="0.25">
      <c r="A504" s="410" t="s">
        <v>4211</v>
      </c>
      <c r="B504" s="434" t="s">
        <v>3987</v>
      </c>
      <c r="C504" s="310">
        <v>337</v>
      </c>
    </row>
    <row r="505" spans="1:3" ht="25.5" x14ac:dyDescent="0.25">
      <c r="A505" s="410" t="s">
        <v>951</v>
      </c>
      <c r="B505" s="434" t="s">
        <v>952</v>
      </c>
      <c r="C505" s="310">
        <v>242</v>
      </c>
    </row>
    <row r="506" spans="1:3" x14ac:dyDescent="0.25">
      <c r="A506" s="410" t="s">
        <v>976</v>
      </c>
      <c r="B506" s="434" t="s">
        <v>977</v>
      </c>
      <c r="C506" s="310">
        <v>46</v>
      </c>
    </row>
    <row r="507" spans="1:3" x14ac:dyDescent="0.25">
      <c r="A507" s="410" t="s">
        <v>991</v>
      </c>
      <c r="B507" s="434" t="s">
        <v>992</v>
      </c>
      <c r="C507" s="310">
        <v>34</v>
      </c>
    </row>
    <row r="508" spans="1:3" x14ac:dyDescent="0.25">
      <c r="A508" s="410" t="s">
        <v>4212</v>
      </c>
      <c r="B508" s="434" t="s">
        <v>3988</v>
      </c>
      <c r="C508" s="310">
        <v>210</v>
      </c>
    </row>
    <row r="509" spans="1:3" x14ac:dyDescent="0.25">
      <c r="A509" s="410" t="s">
        <v>4213</v>
      </c>
      <c r="B509" s="434" t="s">
        <v>3801</v>
      </c>
      <c r="C509" s="310">
        <v>240</v>
      </c>
    </row>
    <row r="510" spans="1:3" ht="25.5" x14ac:dyDescent="0.25">
      <c r="A510" s="410" t="s">
        <v>972</v>
      </c>
      <c r="B510" s="434" t="s">
        <v>973</v>
      </c>
      <c r="C510" s="310">
        <v>68</v>
      </c>
    </row>
    <row r="511" spans="1:3" x14ac:dyDescent="0.25">
      <c r="A511" s="410" t="s">
        <v>953</v>
      </c>
      <c r="B511" s="434" t="s">
        <v>3608</v>
      </c>
      <c r="C511" s="310">
        <v>193</v>
      </c>
    </row>
    <row r="512" spans="1:3" ht="25.5" x14ac:dyDescent="0.25">
      <c r="A512" s="410" t="s">
        <v>4214</v>
      </c>
      <c r="B512" s="434" t="s">
        <v>3989</v>
      </c>
      <c r="C512" s="310">
        <v>256</v>
      </c>
    </row>
    <row r="513" spans="1:3" x14ac:dyDescent="0.25">
      <c r="A513" s="410" t="s">
        <v>989</v>
      </c>
      <c r="B513" s="434" t="s">
        <v>990</v>
      </c>
      <c r="C513" s="310">
        <v>34</v>
      </c>
    </row>
    <row r="514" spans="1:3" ht="25.5" x14ac:dyDescent="0.25">
      <c r="A514" s="410" t="s">
        <v>4215</v>
      </c>
      <c r="B514" s="434" t="s">
        <v>3990</v>
      </c>
      <c r="C514" s="310">
        <v>259</v>
      </c>
    </row>
    <row r="515" spans="1:3" x14ac:dyDescent="0.25">
      <c r="A515" s="410" t="s">
        <v>4216</v>
      </c>
      <c r="B515" s="434" t="s">
        <v>4387</v>
      </c>
      <c r="C515" s="310">
        <v>255</v>
      </c>
    </row>
    <row r="516" spans="1:3" x14ac:dyDescent="0.25">
      <c r="A516" s="410" t="s">
        <v>828</v>
      </c>
      <c r="B516" s="434" t="s">
        <v>829</v>
      </c>
      <c r="C516" s="310">
        <v>26</v>
      </c>
    </row>
    <row r="517" spans="1:3" ht="25.5" x14ac:dyDescent="0.25">
      <c r="A517" s="410" t="s">
        <v>4310</v>
      </c>
      <c r="B517" s="434" t="s">
        <v>3992</v>
      </c>
      <c r="C517" s="310">
        <v>1280</v>
      </c>
    </row>
    <row r="518" spans="1:3" ht="25.5" x14ac:dyDescent="0.25">
      <c r="A518" s="410" t="s">
        <v>4217</v>
      </c>
      <c r="B518" s="434" t="s">
        <v>3993</v>
      </c>
      <c r="C518" s="310">
        <v>1022</v>
      </c>
    </row>
    <row r="519" spans="1:3" x14ac:dyDescent="0.25">
      <c r="A519" s="410" t="s">
        <v>4218</v>
      </c>
      <c r="B519" s="434" t="s">
        <v>3994</v>
      </c>
      <c r="C519" s="310">
        <v>61</v>
      </c>
    </row>
    <row r="520" spans="1:3" x14ac:dyDescent="0.25">
      <c r="A520" s="410" t="s">
        <v>4219</v>
      </c>
      <c r="B520" s="434" t="s">
        <v>3995</v>
      </c>
      <c r="C520" s="310">
        <v>441</v>
      </c>
    </row>
    <row r="521" spans="1:3" ht="25.5" x14ac:dyDescent="0.25">
      <c r="A521" s="410" t="s">
        <v>4220</v>
      </c>
      <c r="B521" s="434" t="s">
        <v>3996</v>
      </c>
      <c r="C521" s="310">
        <v>548</v>
      </c>
    </row>
    <row r="522" spans="1:3" ht="25.5" x14ac:dyDescent="0.25">
      <c r="A522" s="410" t="s">
        <v>4221</v>
      </c>
      <c r="B522" s="434" t="s">
        <v>3997</v>
      </c>
      <c r="C522" s="310">
        <v>2084</v>
      </c>
    </row>
    <row r="523" spans="1:3" x14ac:dyDescent="0.25">
      <c r="A523" s="410" t="s">
        <v>4222</v>
      </c>
      <c r="B523" s="434" t="s">
        <v>3998</v>
      </c>
      <c r="C523" s="310">
        <v>147</v>
      </c>
    </row>
    <row r="524" spans="1:3" ht="25.5" x14ac:dyDescent="0.25">
      <c r="A524" s="410" t="s">
        <v>4223</v>
      </c>
      <c r="B524" s="434" t="s">
        <v>3999</v>
      </c>
      <c r="C524" s="310">
        <v>207</v>
      </c>
    </row>
    <row r="525" spans="1:3" x14ac:dyDescent="0.25">
      <c r="A525" s="410" t="s">
        <v>4224</v>
      </c>
      <c r="B525" s="434" t="s">
        <v>4000</v>
      </c>
      <c r="C525" s="310">
        <v>1990</v>
      </c>
    </row>
    <row r="526" spans="1:3" x14ac:dyDescent="0.25">
      <c r="A526" s="410" t="s">
        <v>894</v>
      </c>
      <c r="B526" s="434" t="s">
        <v>895</v>
      </c>
      <c r="C526" s="310">
        <v>26</v>
      </c>
    </row>
    <row r="527" spans="1:3" ht="25.5" x14ac:dyDescent="0.25">
      <c r="A527" s="410" t="s">
        <v>4225</v>
      </c>
      <c r="B527" s="434" t="s">
        <v>4001</v>
      </c>
      <c r="C527" s="310">
        <v>347</v>
      </c>
    </row>
    <row r="528" spans="1:3" ht="25.5" x14ac:dyDescent="0.25">
      <c r="A528" s="410" t="s">
        <v>4226</v>
      </c>
      <c r="B528" s="434" t="s">
        <v>4002</v>
      </c>
      <c r="C528" s="310">
        <v>305</v>
      </c>
    </row>
    <row r="529" spans="1:3" ht="38.25" x14ac:dyDescent="0.25">
      <c r="A529" s="410" t="s">
        <v>4227</v>
      </c>
      <c r="B529" s="434" t="s">
        <v>4003</v>
      </c>
      <c r="C529" s="310">
        <v>1788</v>
      </c>
    </row>
    <row r="530" spans="1:3" x14ac:dyDescent="0.25">
      <c r="A530" s="410" t="s">
        <v>4228</v>
      </c>
      <c r="B530" s="434" t="s">
        <v>3087</v>
      </c>
      <c r="C530" s="310">
        <v>716</v>
      </c>
    </row>
    <row r="531" spans="1:3" x14ac:dyDescent="0.25">
      <c r="A531" s="410" t="s">
        <v>4229</v>
      </c>
      <c r="B531" s="434" t="s">
        <v>4004</v>
      </c>
      <c r="C531" s="310">
        <v>65</v>
      </c>
    </row>
    <row r="532" spans="1:3" x14ac:dyDescent="0.25">
      <c r="A532" s="410" t="s">
        <v>4230</v>
      </c>
      <c r="B532" s="434" t="s">
        <v>4005</v>
      </c>
      <c r="C532" s="310">
        <v>47</v>
      </c>
    </row>
    <row r="533" spans="1:3" x14ac:dyDescent="0.25">
      <c r="A533" s="410" t="s">
        <v>4231</v>
      </c>
      <c r="B533" s="434" t="s">
        <v>4006</v>
      </c>
      <c r="C533" s="310">
        <v>61</v>
      </c>
    </row>
    <row r="534" spans="1:3" x14ac:dyDescent="0.25">
      <c r="A534" s="410" t="s">
        <v>4232</v>
      </c>
      <c r="B534" s="434" t="s">
        <v>4007</v>
      </c>
      <c r="C534" s="310">
        <v>149</v>
      </c>
    </row>
    <row r="535" spans="1:3" ht="25.5" x14ac:dyDescent="0.25">
      <c r="A535" s="410" t="s">
        <v>4233</v>
      </c>
      <c r="B535" s="434" t="s">
        <v>4008</v>
      </c>
      <c r="C535" s="310">
        <v>63</v>
      </c>
    </row>
    <row r="536" spans="1:3" ht="25.5" x14ac:dyDescent="0.25">
      <c r="A536" s="410" t="s">
        <v>4234</v>
      </c>
      <c r="B536" s="434" t="s">
        <v>4009</v>
      </c>
      <c r="C536" s="310">
        <v>318</v>
      </c>
    </row>
    <row r="537" spans="1:3" x14ac:dyDescent="0.25">
      <c r="A537" s="410" t="s">
        <v>4235</v>
      </c>
      <c r="B537" s="434" t="s">
        <v>4010</v>
      </c>
      <c r="C537" s="310">
        <v>61</v>
      </c>
    </row>
    <row r="538" spans="1:3" x14ac:dyDescent="0.25">
      <c r="A538" s="410" t="s">
        <v>854</v>
      </c>
      <c r="B538" s="434" t="s">
        <v>855</v>
      </c>
      <c r="C538" s="310">
        <v>33</v>
      </c>
    </row>
    <row r="539" spans="1:3" x14ac:dyDescent="0.25">
      <c r="A539" s="410" t="s">
        <v>4236</v>
      </c>
      <c r="B539" s="434" t="s">
        <v>4011</v>
      </c>
      <c r="C539" s="310">
        <v>64</v>
      </c>
    </row>
    <row r="540" spans="1:3" x14ac:dyDescent="0.25">
      <c r="A540" s="410" t="s">
        <v>4237</v>
      </c>
      <c r="B540" s="434" t="s">
        <v>4012</v>
      </c>
      <c r="C540" s="310">
        <v>45</v>
      </c>
    </row>
    <row r="541" spans="1:3" ht="25.5" x14ac:dyDescent="0.25">
      <c r="A541" s="410" t="s">
        <v>936</v>
      </c>
      <c r="B541" s="434" t="s">
        <v>937</v>
      </c>
      <c r="C541" s="310">
        <v>26</v>
      </c>
    </row>
    <row r="542" spans="1:3" x14ac:dyDescent="0.25">
      <c r="A542" s="410" t="s">
        <v>872</v>
      </c>
      <c r="B542" s="434" t="s">
        <v>873</v>
      </c>
      <c r="C542" s="310">
        <v>26</v>
      </c>
    </row>
    <row r="543" spans="1:3" ht="25.5" x14ac:dyDescent="0.25">
      <c r="A543" s="410" t="s">
        <v>4238</v>
      </c>
      <c r="B543" s="434" t="s">
        <v>4013</v>
      </c>
      <c r="C543" s="310">
        <v>387</v>
      </c>
    </row>
    <row r="544" spans="1:3" x14ac:dyDescent="0.25">
      <c r="A544" s="410" t="s">
        <v>4239</v>
      </c>
      <c r="B544" s="434" t="s">
        <v>4014</v>
      </c>
      <c r="C544" s="310">
        <v>44</v>
      </c>
    </row>
    <row r="545" spans="1:3" x14ac:dyDescent="0.25">
      <c r="A545" s="410" t="s">
        <v>4240</v>
      </c>
      <c r="B545" s="434" t="s">
        <v>4015</v>
      </c>
      <c r="C545" s="310">
        <v>61</v>
      </c>
    </row>
    <row r="546" spans="1:3" x14ac:dyDescent="0.25">
      <c r="A546" s="410" t="s">
        <v>938</v>
      </c>
      <c r="B546" s="434" t="s">
        <v>939</v>
      </c>
      <c r="C546" s="310">
        <v>26</v>
      </c>
    </row>
    <row r="547" spans="1:3" ht="25.5" x14ac:dyDescent="0.25">
      <c r="A547" s="410" t="s">
        <v>4296</v>
      </c>
      <c r="B547" s="434" t="s">
        <v>4016</v>
      </c>
      <c r="C547" s="310">
        <v>354</v>
      </c>
    </row>
    <row r="548" spans="1:3" x14ac:dyDescent="0.25">
      <c r="A548" s="410" t="s">
        <v>832</v>
      </c>
      <c r="B548" s="434" t="s">
        <v>833</v>
      </c>
      <c r="C548" s="310">
        <v>26</v>
      </c>
    </row>
    <row r="549" spans="1:3" x14ac:dyDescent="0.25">
      <c r="A549" s="410" t="s">
        <v>980</v>
      </c>
      <c r="B549" s="434" t="s">
        <v>981</v>
      </c>
      <c r="C549" s="310">
        <v>34</v>
      </c>
    </row>
    <row r="550" spans="1:3" ht="25.5" x14ac:dyDescent="0.25">
      <c r="A550" s="410" t="s">
        <v>4241</v>
      </c>
      <c r="B550" s="434" t="s">
        <v>4017</v>
      </c>
      <c r="C550" s="310">
        <v>344</v>
      </c>
    </row>
    <row r="551" spans="1:3" x14ac:dyDescent="0.25">
      <c r="A551" s="410" t="s">
        <v>4242</v>
      </c>
      <c r="B551" s="434" t="s">
        <v>4018</v>
      </c>
      <c r="C551" s="310">
        <v>45</v>
      </c>
    </row>
    <row r="552" spans="1:3" x14ac:dyDescent="0.25">
      <c r="A552" s="410" t="s">
        <v>4243</v>
      </c>
      <c r="B552" s="434" t="s">
        <v>4019</v>
      </c>
      <c r="C552" s="310">
        <v>726</v>
      </c>
    </row>
    <row r="553" spans="1:3" x14ac:dyDescent="0.25">
      <c r="A553" s="410" t="s">
        <v>4244</v>
      </c>
      <c r="B553" s="434" t="s">
        <v>4020</v>
      </c>
      <c r="C553" s="310">
        <v>61</v>
      </c>
    </row>
    <row r="554" spans="1:3" ht="38.25" x14ac:dyDescent="0.25">
      <c r="A554" s="410" t="s">
        <v>4245</v>
      </c>
      <c r="B554" s="434" t="s">
        <v>4021</v>
      </c>
      <c r="C554" s="310">
        <v>316</v>
      </c>
    </row>
    <row r="555" spans="1:3" ht="25.5" x14ac:dyDescent="0.25">
      <c r="A555" s="410" t="s">
        <v>4246</v>
      </c>
      <c r="B555" s="434" t="s">
        <v>4022</v>
      </c>
      <c r="C555" s="310">
        <v>269</v>
      </c>
    </row>
    <row r="556" spans="1:3" x14ac:dyDescent="0.25">
      <c r="A556" s="410" t="s">
        <v>922</v>
      </c>
      <c r="B556" s="434" t="s">
        <v>923</v>
      </c>
      <c r="C556" s="310">
        <v>26</v>
      </c>
    </row>
    <row r="557" spans="1:3" x14ac:dyDescent="0.25">
      <c r="A557" s="410" t="s">
        <v>896</v>
      </c>
      <c r="B557" s="434" t="s">
        <v>897</v>
      </c>
      <c r="C557" s="310">
        <v>26</v>
      </c>
    </row>
    <row r="558" spans="1:3" ht="25.5" x14ac:dyDescent="0.25">
      <c r="A558" s="410" t="s">
        <v>4247</v>
      </c>
      <c r="B558" s="434" t="s">
        <v>4023</v>
      </c>
      <c r="C558" s="310">
        <v>324</v>
      </c>
    </row>
    <row r="559" spans="1:3" ht="25.5" x14ac:dyDescent="0.25">
      <c r="A559" s="410" t="s">
        <v>4248</v>
      </c>
      <c r="B559" s="434" t="s">
        <v>4024</v>
      </c>
      <c r="C559" s="310">
        <v>378</v>
      </c>
    </row>
    <row r="560" spans="1:3" ht="25.5" x14ac:dyDescent="0.25">
      <c r="A560" s="410" t="s">
        <v>4249</v>
      </c>
      <c r="B560" s="434" t="s">
        <v>4025</v>
      </c>
      <c r="C560" s="310">
        <v>314</v>
      </c>
    </row>
    <row r="561" spans="1:3" ht="25.5" x14ac:dyDescent="0.25">
      <c r="A561" s="410" t="s">
        <v>4250</v>
      </c>
      <c r="B561" s="434" t="s">
        <v>4026</v>
      </c>
      <c r="C561" s="310">
        <v>569</v>
      </c>
    </row>
    <row r="562" spans="1:3" ht="38.25" x14ac:dyDescent="0.25">
      <c r="A562" s="410" t="s">
        <v>4251</v>
      </c>
      <c r="B562" s="434" t="s">
        <v>4027</v>
      </c>
      <c r="C562" s="310">
        <v>612</v>
      </c>
    </row>
    <row r="563" spans="1:3" ht="25.5" x14ac:dyDescent="0.25">
      <c r="A563" s="410" t="s">
        <v>4252</v>
      </c>
      <c r="B563" s="434" t="s">
        <v>4028</v>
      </c>
      <c r="C563" s="310">
        <v>243</v>
      </c>
    </row>
    <row r="564" spans="1:3" ht="25.5" x14ac:dyDescent="0.25">
      <c r="A564" s="410" t="s">
        <v>4253</v>
      </c>
      <c r="B564" s="434" t="s">
        <v>4029</v>
      </c>
      <c r="C564" s="310">
        <v>125</v>
      </c>
    </row>
    <row r="565" spans="1:3" x14ac:dyDescent="0.25">
      <c r="A565" s="410" t="s">
        <v>982</v>
      </c>
      <c r="B565" s="434" t="s">
        <v>983</v>
      </c>
      <c r="C565" s="310">
        <v>34</v>
      </c>
    </row>
    <row r="566" spans="1:3" ht="25.5" x14ac:dyDescent="0.25">
      <c r="A566" s="410" t="s">
        <v>4254</v>
      </c>
      <c r="B566" s="434" t="s">
        <v>4030</v>
      </c>
      <c r="C566" s="310">
        <v>1411</v>
      </c>
    </row>
    <row r="567" spans="1:3" x14ac:dyDescent="0.25">
      <c r="A567" s="410" t="s">
        <v>4255</v>
      </c>
      <c r="B567" s="434" t="s">
        <v>4031</v>
      </c>
      <c r="C567" s="310">
        <v>63</v>
      </c>
    </row>
    <row r="568" spans="1:3" ht="25.5" x14ac:dyDescent="0.25">
      <c r="A568" s="410" t="s">
        <v>4256</v>
      </c>
      <c r="B568" s="434" t="s">
        <v>4032</v>
      </c>
      <c r="C568" s="310">
        <v>388</v>
      </c>
    </row>
    <row r="569" spans="1:3" x14ac:dyDescent="0.25">
      <c r="A569" s="410" t="s">
        <v>4257</v>
      </c>
      <c r="B569" s="434" t="s">
        <v>4033</v>
      </c>
      <c r="C569" s="310">
        <v>70</v>
      </c>
    </row>
    <row r="570" spans="1:3" ht="25.5" x14ac:dyDescent="0.25">
      <c r="A570" s="410" t="s">
        <v>4258</v>
      </c>
      <c r="B570" s="434" t="s">
        <v>4034</v>
      </c>
      <c r="C570" s="310">
        <v>305</v>
      </c>
    </row>
    <row r="571" spans="1:3" x14ac:dyDescent="0.25">
      <c r="A571" s="410" t="s">
        <v>984</v>
      </c>
      <c r="B571" s="434" t="s">
        <v>985</v>
      </c>
      <c r="C571" s="310">
        <v>34</v>
      </c>
    </row>
    <row r="572" spans="1:3" ht="38.25" x14ac:dyDescent="0.25">
      <c r="A572" s="410" t="s">
        <v>4259</v>
      </c>
      <c r="B572" s="434" t="s">
        <v>4035</v>
      </c>
      <c r="C572" s="310">
        <v>176</v>
      </c>
    </row>
    <row r="573" spans="1:3" ht="51" x14ac:dyDescent="0.25">
      <c r="A573" s="410" t="s">
        <v>4260</v>
      </c>
      <c r="B573" s="434" t="s">
        <v>4036</v>
      </c>
      <c r="C573" s="310">
        <v>612</v>
      </c>
    </row>
    <row r="574" spans="1:3" ht="25.5" x14ac:dyDescent="0.25">
      <c r="A574" s="410" t="s">
        <v>4261</v>
      </c>
      <c r="B574" s="434" t="s">
        <v>4037</v>
      </c>
      <c r="C574" s="310">
        <v>403</v>
      </c>
    </row>
    <row r="575" spans="1:3" x14ac:dyDescent="0.25">
      <c r="A575" s="410" t="s">
        <v>986</v>
      </c>
      <c r="B575" s="434" t="s">
        <v>987</v>
      </c>
      <c r="C575" s="310">
        <v>34</v>
      </c>
    </row>
    <row r="576" spans="1:3" ht="25.5" x14ac:dyDescent="0.25">
      <c r="A576" s="410" t="s">
        <v>4262</v>
      </c>
      <c r="B576" s="434" t="s">
        <v>4038</v>
      </c>
      <c r="C576" s="310">
        <v>316</v>
      </c>
    </row>
    <row r="577" spans="1:3" x14ac:dyDescent="0.25">
      <c r="A577" s="410" t="s">
        <v>4263</v>
      </c>
      <c r="B577" s="434" t="s">
        <v>4039</v>
      </c>
      <c r="C577" s="310">
        <v>318</v>
      </c>
    </row>
    <row r="578" spans="1:3" x14ac:dyDescent="0.25">
      <c r="A578" s="410" t="s">
        <v>4264</v>
      </c>
      <c r="B578" s="434" t="s">
        <v>4040</v>
      </c>
      <c r="C578" s="310">
        <v>48</v>
      </c>
    </row>
    <row r="579" spans="1:3" x14ac:dyDescent="0.25">
      <c r="A579" s="410" t="s">
        <v>4265</v>
      </c>
      <c r="B579" s="434" t="s">
        <v>4041</v>
      </c>
      <c r="C579" s="310">
        <v>427</v>
      </c>
    </row>
    <row r="580" spans="1:3" ht="38.25" x14ac:dyDescent="0.25">
      <c r="A580" s="410" t="s">
        <v>4266</v>
      </c>
      <c r="B580" s="434" t="s">
        <v>4042</v>
      </c>
      <c r="C580" s="310">
        <v>316</v>
      </c>
    </row>
    <row r="581" spans="1:3" x14ac:dyDescent="0.25">
      <c r="A581" s="410" t="s">
        <v>4267</v>
      </c>
      <c r="B581" s="434" t="s">
        <v>4043</v>
      </c>
      <c r="C581" s="310">
        <v>63</v>
      </c>
    </row>
    <row r="582" spans="1:3" x14ac:dyDescent="0.25">
      <c r="A582" s="410" t="s">
        <v>4268</v>
      </c>
      <c r="B582" s="434" t="s">
        <v>4044</v>
      </c>
      <c r="C582" s="310">
        <v>192</v>
      </c>
    </row>
    <row r="583" spans="1:3" ht="38.25" x14ac:dyDescent="0.25">
      <c r="A583" s="410" t="s">
        <v>4269</v>
      </c>
      <c r="B583" s="434" t="s">
        <v>4045</v>
      </c>
      <c r="C583" s="310">
        <v>720</v>
      </c>
    </row>
    <row r="584" spans="1:3" ht="25.5" x14ac:dyDescent="0.25">
      <c r="A584" s="410" t="s">
        <v>4270</v>
      </c>
      <c r="B584" s="434" t="s">
        <v>4046</v>
      </c>
      <c r="C584" s="310">
        <v>375</v>
      </c>
    </row>
    <row r="585" spans="1:3" x14ac:dyDescent="0.25">
      <c r="A585" s="410" t="s">
        <v>900</v>
      </c>
      <c r="B585" s="434" t="s">
        <v>901</v>
      </c>
      <c r="C585" s="310">
        <v>26</v>
      </c>
    </row>
    <row r="586" spans="1:3" ht="25.5" x14ac:dyDescent="0.25">
      <c r="A586" s="410" t="s">
        <v>4271</v>
      </c>
      <c r="B586" s="434" t="s">
        <v>4047</v>
      </c>
      <c r="C586" s="310">
        <v>316</v>
      </c>
    </row>
    <row r="587" spans="1:3" x14ac:dyDescent="0.25">
      <c r="A587" s="410" t="s">
        <v>4272</v>
      </c>
      <c r="B587" s="434" t="s">
        <v>4048</v>
      </c>
      <c r="C587" s="310">
        <v>720</v>
      </c>
    </row>
    <row r="588" spans="1:3" x14ac:dyDescent="0.25">
      <c r="A588" s="410" t="s">
        <v>898</v>
      </c>
      <c r="B588" s="434" t="s">
        <v>899</v>
      </c>
      <c r="C588" s="310">
        <v>26</v>
      </c>
    </row>
    <row r="589" spans="1:3" ht="51" x14ac:dyDescent="0.25">
      <c r="A589" s="410" t="s">
        <v>4273</v>
      </c>
      <c r="B589" s="434" t="s">
        <v>4049</v>
      </c>
      <c r="C589" s="310">
        <v>373</v>
      </c>
    </row>
    <row r="590" spans="1:3" ht="25.5" x14ac:dyDescent="0.25">
      <c r="A590" s="410" t="s">
        <v>4274</v>
      </c>
      <c r="B590" s="434" t="s">
        <v>4050</v>
      </c>
      <c r="C590" s="310">
        <v>373</v>
      </c>
    </row>
    <row r="591" spans="1:3" x14ac:dyDescent="0.25">
      <c r="A591" s="410" t="s">
        <v>4275</v>
      </c>
      <c r="B591" s="434" t="s">
        <v>4051</v>
      </c>
      <c r="C591" s="310">
        <v>63</v>
      </c>
    </row>
    <row r="592" spans="1:3" x14ac:dyDescent="0.25">
      <c r="A592" s="410" t="s">
        <v>4276</v>
      </c>
      <c r="B592" s="434" t="s">
        <v>4052</v>
      </c>
      <c r="C592" s="310">
        <v>63</v>
      </c>
    </row>
    <row r="593" spans="1:3" x14ac:dyDescent="0.25">
      <c r="A593" s="410" t="s">
        <v>4277</v>
      </c>
      <c r="B593" s="434" t="s">
        <v>4053</v>
      </c>
      <c r="C593" s="310">
        <v>63</v>
      </c>
    </row>
    <row r="594" spans="1:3" ht="25.5" x14ac:dyDescent="0.25">
      <c r="A594" s="410" t="s">
        <v>4278</v>
      </c>
      <c r="B594" s="434" t="s">
        <v>4054</v>
      </c>
      <c r="C594" s="310">
        <v>295</v>
      </c>
    </row>
    <row r="595" spans="1:3" ht="25.5" x14ac:dyDescent="0.25">
      <c r="A595" s="410" t="s">
        <v>4279</v>
      </c>
      <c r="B595" s="434" t="s">
        <v>4055</v>
      </c>
      <c r="C595" s="310">
        <v>409</v>
      </c>
    </row>
    <row r="596" spans="1:3" ht="25.5" x14ac:dyDescent="0.25">
      <c r="A596" s="410" t="s">
        <v>4280</v>
      </c>
      <c r="B596" s="434" t="s">
        <v>3991</v>
      </c>
      <c r="C596" s="310">
        <v>193</v>
      </c>
    </row>
    <row r="597" spans="1:3" ht="51" x14ac:dyDescent="0.25">
      <c r="A597" s="410" t="s">
        <v>4281</v>
      </c>
      <c r="B597" s="434" t="s">
        <v>4056</v>
      </c>
      <c r="C597" s="310">
        <v>511</v>
      </c>
    </row>
    <row r="598" spans="1:3" ht="25.5" x14ac:dyDescent="0.25">
      <c r="A598" s="410" t="s">
        <v>4282</v>
      </c>
      <c r="B598" s="434" t="s">
        <v>4057</v>
      </c>
      <c r="C598" s="310">
        <v>170</v>
      </c>
    </row>
    <row r="599" spans="1:3" ht="25.5" x14ac:dyDescent="0.25">
      <c r="A599" s="410" t="s">
        <v>4283</v>
      </c>
      <c r="B599" s="434" t="s">
        <v>4058</v>
      </c>
      <c r="C599" s="310">
        <v>207</v>
      </c>
    </row>
    <row r="600" spans="1:3" ht="25.5" x14ac:dyDescent="0.25">
      <c r="A600" s="410" t="s">
        <v>4284</v>
      </c>
      <c r="B600" s="434" t="s">
        <v>4059</v>
      </c>
      <c r="C600" s="310">
        <v>791</v>
      </c>
    </row>
    <row r="601" spans="1:3" ht="25.5" x14ac:dyDescent="0.25">
      <c r="A601" s="410" t="s">
        <v>4285</v>
      </c>
      <c r="B601" s="434" t="s">
        <v>4060</v>
      </c>
      <c r="C601" s="310">
        <v>647</v>
      </c>
    </row>
    <row r="602" spans="1:3" ht="25.5" x14ac:dyDescent="0.25">
      <c r="A602" s="410" t="s">
        <v>4286</v>
      </c>
      <c r="B602" s="434" t="s">
        <v>4061</v>
      </c>
      <c r="C602" s="310">
        <v>671</v>
      </c>
    </row>
    <row r="603" spans="1:3" ht="25.5" x14ac:dyDescent="0.25">
      <c r="A603" s="410" t="s">
        <v>4287</v>
      </c>
      <c r="B603" s="434" t="s">
        <v>4062</v>
      </c>
      <c r="C603" s="310">
        <v>295</v>
      </c>
    </row>
    <row r="604" spans="1:3" ht="25.5" x14ac:dyDescent="0.25">
      <c r="A604" s="410" t="s">
        <v>4288</v>
      </c>
      <c r="B604" s="434" t="s">
        <v>4063</v>
      </c>
      <c r="C604" s="310">
        <v>348</v>
      </c>
    </row>
    <row r="605" spans="1:3" ht="25.5" x14ac:dyDescent="0.25">
      <c r="A605" s="410" t="s">
        <v>4289</v>
      </c>
      <c r="B605" s="434" t="s">
        <v>4064</v>
      </c>
      <c r="C605" s="310">
        <v>301</v>
      </c>
    </row>
    <row r="606" spans="1:3" ht="25.5" x14ac:dyDescent="0.25">
      <c r="A606" s="410" t="s">
        <v>4290</v>
      </c>
      <c r="B606" s="434" t="s">
        <v>4065</v>
      </c>
      <c r="C606" s="310">
        <v>569</v>
      </c>
    </row>
    <row r="607" spans="1:3" ht="38.25" x14ac:dyDescent="0.25">
      <c r="A607" s="410" t="s">
        <v>4291</v>
      </c>
      <c r="B607" s="434" t="s">
        <v>4066</v>
      </c>
      <c r="C607" s="310">
        <v>426</v>
      </c>
    </row>
    <row r="608" spans="1:3" ht="25.5" x14ac:dyDescent="0.25">
      <c r="A608" s="410" t="s">
        <v>4292</v>
      </c>
      <c r="B608" s="434" t="s">
        <v>4067</v>
      </c>
      <c r="C608" s="310">
        <v>243</v>
      </c>
    </row>
    <row r="609" spans="1:3" x14ac:dyDescent="0.25">
      <c r="A609" s="410" t="s">
        <v>4293</v>
      </c>
      <c r="B609" s="434" t="s">
        <v>4068</v>
      </c>
      <c r="C609" s="310">
        <v>354</v>
      </c>
    </row>
    <row r="610" spans="1:3" ht="25.5" x14ac:dyDescent="0.25">
      <c r="A610" s="410" t="s">
        <v>4294</v>
      </c>
      <c r="B610" s="434" t="s">
        <v>4069</v>
      </c>
      <c r="C610" s="310">
        <v>282</v>
      </c>
    </row>
    <row r="611" spans="1:3" ht="25.5" x14ac:dyDescent="0.25">
      <c r="A611" s="410" t="s">
        <v>4295</v>
      </c>
      <c r="B611" s="434" t="s">
        <v>4070</v>
      </c>
      <c r="C611" s="310">
        <v>610</v>
      </c>
    </row>
    <row r="612" spans="1:3" x14ac:dyDescent="0.25">
      <c r="A612" s="410" t="s">
        <v>750</v>
      </c>
      <c r="B612" s="434" t="s">
        <v>751</v>
      </c>
      <c r="C612" s="310">
        <v>34</v>
      </c>
    </row>
    <row r="613" spans="1:3" x14ac:dyDescent="0.25">
      <c r="A613" s="410" t="s">
        <v>4297</v>
      </c>
      <c r="B613" s="434" t="s">
        <v>3517</v>
      </c>
      <c r="C613" s="310">
        <v>312</v>
      </c>
    </row>
    <row r="614" spans="1:3" x14ac:dyDescent="0.25">
      <c r="A614" s="410" t="s">
        <v>4298</v>
      </c>
      <c r="B614" s="434" t="s">
        <v>3786</v>
      </c>
      <c r="C614" s="310">
        <v>639</v>
      </c>
    </row>
    <row r="615" spans="1:3" x14ac:dyDescent="0.25">
      <c r="A615" s="410" t="s">
        <v>4299</v>
      </c>
      <c r="B615" s="434" t="s">
        <v>3807</v>
      </c>
      <c r="C615" s="310">
        <v>169</v>
      </c>
    </row>
    <row r="616" spans="1:3" x14ac:dyDescent="0.25">
      <c r="A616" s="410" t="s">
        <v>4300</v>
      </c>
      <c r="B616" s="434" t="s">
        <v>3788</v>
      </c>
      <c r="C616" s="310">
        <v>366</v>
      </c>
    </row>
    <row r="617" spans="1:3" x14ac:dyDescent="0.25">
      <c r="A617" s="410" t="s">
        <v>4301</v>
      </c>
      <c r="B617" s="434" t="s">
        <v>3796</v>
      </c>
      <c r="C617" s="310">
        <v>1710</v>
      </c>
    </row>
    <row r="618" spans="1:3" x14ac:dyDescent="0.25">
      <c r="A618" s="410" t="s">
        <v>4302</v>
      </c>
      <c r="B618" s="434" t="s">
        <v>4071</v>
      </c>
      <c r="C618" s="310">
        <v>3915</v>
      </c>
    </row>
    <row r="619" spans="1:3" x14ac:dyDescent="0.25">
      <c r="A619" s="410" t="s">
        <v>4303</v>
      </c>
      <c r="B619" s="434" t="s">
        <v>3777</v>
      </c>
      <c r="C619" s="310">
        <v>131</v>
      </c>
    </row>
    <row r="620" spans="1:3" x14ac:dyDescent="0.25">
      <c r="A620" s="410" t="s">
        <v>4304</v>
      </c>
      <c r="B620" s="434" t="s">
        <v>3784</v>
      </c>
      <c r="C620" s="310">
        <v>337</v>
      </c>
    </row>
    <row r="621" spans="1:3" x14ac:dyDescent="0.25">
      <c r="A621" s="410" t="s">
        <v>4305</v>
      </c>
      <c r="B621" s="434" t="s">
        <v>3779</v>
      </c>
      <c r="C621" s="310">
        <v>255</v>
      </c>
    </row>
    <row r="622" spans="1:3" ht="25.5" x14ac:dyDescent="0.25">
      <c r="A622" s="410" t="s">
        <v>4306</v>
      </c>
      <c r="B622" s="434" t="s">
        <v>4072</v>
      </c>
      <c r="C622" s="310">
        <v>68</v>
      </c>
    </row>
    <row r="623" spans="1:3" x14ac:dyDescent="0.25">
      <c r="A623" s="410" t="s">
        <v>4307</v>
      </c>
      <c r="B623" s="434" t="s">
        <v>4073</v>
      </c>
      <c r="C623" s="310">
        <v>108</v>
      </c>
    </row>
    <row r="624" spans="1:3" x14ac:dyDescent="0.25">
      <c r="A624" s="410" t="s">
        <v>4308</v>
      </c>
      <c r="B624" s="434" t="s">
        <v>3856</v>
      </c>
      <c r="C624" s="310">
        <v>341</v>
      </c>
    </row>
    <row r="625" spans="1:4" x14ac:dyDescent="0.25">
      <c r="A625" s="410" t="s">
        <v>4309</v>
      </c>
      <c r="B625" s="434" t="s">
        <v>4074</v>
      </c>
      <c r="C625" s="310">
        <v>14789</v>
      </c>
    </row>
    <row r="626" spans="1:4" ht="29.25" customHeight="1" x14ac:dyDescent="0.25">
      <c r="A626" s="410" t="s">
        <v>4413</v>
      </c>
      <c r="B626" s="434" t="s">
        <v>3903</v>
      </c>
      <c r="C626" s="310">
        <v>186</v>
      </c>
    </row>
    <row r="627" spans="1:4" ht="29.25" customHeight="1" x14ac:dyDescent="0.25">
      <c r="A627" s="410" t="s">
        <v>4414</v>
      </c>
      <c r="B627" s="434" t="s">
        <v>3904</v>
      </c>
      <c r="C627" s="310">
        <v>170</v>
      </c>
    </row>
    <row r="628" spans="1:4" ht="29.25" customHeight="1" x14ac:dyDescent="0.25">
      <c r="A628" s="410" t="s">
        <v>4415</v>
      </c>
      <c r="B628" s="434" t="s">
        <v>3965</v>
      </c>
      <c r="C628" s="310">
        <v>207</v>
      </c>
    </row>
    <row r="629" spans="1:4" ht="23.25" customHeight="1" x14ac:dyDescent="0.25">
      <c r="A629" s="142"/>
      <c r="B629" s="143"/>
    </row>
    <row r="630" spans="1:4" ht="45.75" customHeight="1" x14ac:dyDescent="0.25">
      <c r="A630" s="586" t="s">
        <v>997</v>
      </c>
      <c r="B630" s="586"/>
      <c r="C630" s="586"/>
      <c r="D630" s="586"/>
    </row>
    <row r="631" spans="1:4" ht="35.25" customHeight="1" x14ac:dyDescent="0.25">
      <c r="A631" s="584" t="s">
        <v>998</v>
      </c>
      <c r="B631" s="584"/>
      <c r="C631" s="390"/>
      <c r="D631" s="390"/>
    </row>
    <row r="632" spans="1:4" x14ac:dyDescent="0.25">
      <c r="A632" s="125" t="s">
        <v>333</v>
      </c>
      <c r="B632" s="125" t="s">
        <v>999</v>
      </c>
    </row>
    <row r="633" spans="1:4" x14ac:dyDescent="0.25">
      <c r="A633" s="125" t="s">
        <v>335</v>
      </c>
      <c r="B633" s="125" t="s">
        <v>1000</v>
      </c>
    </row>
    <row r="634" spans="1:4" x14ac:dyDescent="0.25">
      <c r="A634" s="125" t="s">
        <v>337</v>
      </c>
      <c r="B634" s="125" t="s">
        <v>1001</v>
      </c>
    </row>
    <row r="635" spans="1:4" x14ac:dyDescent="0.25">
      <c r="A635" s="125" t="s">
        <v>341</v>
      </c>
      <c r="B635" s="125" t="s">
        <v>1002</v>
      </c>
    </row>
    <row r="636" spans="1:4" x14ac:dyDescent="0.25">
      <c r="A636" s="125" t="s">
        <v>343</v>
      </c>
      <c r="B636" s="125" t="s">
        <v>1003</v>
      </c>
    </row>
    <row r="637" spans="1:4" x14ac:dyDescent="0.25">
      <c r="A637" s="125" t="s">
        <v>1004</v>
      </c>
      <c r="B637" s="125" t="s">
        <v>1005</v>
      </c>
    </row>
    <row r="638" spans="1:4" x14ac:dyDescent="0.25">
      <c r="A638" s="125" t="s">
        <v>1006</v>
      </c>
      <c r="B638" s="125" t="s">
        <v>1007</v>
      </c>
    </row>
    <row r="639" spans="1:4" ht="38.25" x14ac:dyDescent="0.25">
      <c r="A639" s="125" t="s">
        <v>349</v>
      </c>
      <c r="B639" s="125" t="s">
        <v>1008</v>
      </c>
    </row>
    <row r="640" spans="1:4" ht="52.5" customHeight="1" x14ac:dyDescent="0.25">
      <c r="A640" s="125" t="s">
        <v>351</v>
      </c>
      <c r="B640" s="125" t="s">
        <v>1009</v>
      </c>
    </row>
    <row r="641" spans="1:2" ht="49.5" customHeight="1" x14ac:dyDescent="0.25">
      <c r="A641" s="125" t="s">
        <v>353</v>
      </c>
      <c r="B641" s="125" t="s">
        <v>1010</v>
      </c>
    </row>
    <row r="642" spans="1:2" ht="29.25" customHeight="1" x14ac:dyDescent="0.25">
      <c r="A642" s="125" t="s">
        <v>456</v>
      </c>
      <c r="B642" s="125" t="s">
        <v>1011</v>
      </c>
    </row>
    <row r="643" spans="1:2" ht="29.25" customHeight="1" x14ac:dyDescent="0.25">
      <c r="A643" s="125" t="s">
        <v>458</v>
      </c>
      <c r="B643" s="125" t="s">
        <v>1012</v>
      </c>
    </row>
    <row r="644" spans="1:2" ht="29.25" customHeight="1" x14ac:dyDescent="0.25">
      <c r="A644" s="125" t="s">
        <v>460</v>
      </c>
      <c r="B644" s="125" t="s">
        <v>1013</v>
      </c>
    </row>
    <row r="645" spans="1:2" ht="29.25" customHeight="1" x14ac:dyDescent="0.25">
      <c r="A645" s="125" t="s">
        <v>462</v>
      </c>
      <c r="B645" s="125" t="s">
        <v>1014</v>
      </c>
    </row>
    <row r="646" spans="1:2" ht="29.25" customHeight="1" x14ac:dyDescent="0.25">
      <c r="A646" s="125" t="s">
        <v>464</v>
      </c>
      <c r="B646" s="125" t="s">
        <v>1015</v>
      </c>
    </row>
    <row r="647" spans="1:2" x14ac:dyDescent="0.25">
      <c r="A647" s="143"/>
      <c r="B647" s="143"/>
    </row>
    <row r="648" spans="1:2" ht="32.25" customHeight="1" x14ac:dyDescent="0.25">
      <c r="A648" s="585" t="s">
        <v>1016</v>
      </c>
      <c r="B648" s="585"/>
    </row>
    <row r="649" spans="1:2" x14ac:dyDescent="0.25">
      <c r="A649" s="125" t="s">
        <v>333</v>
      </c>
      <c r="B649" s="125" t="s">
        <v>999</v>
      </c>
    </row>
    <row r="650" spans="1:2" x14ac:dyDescent="0.25">
      <c r="A650" s="125" t="s">
        <v>335</v>
      </c>
      <c r="B650" s="125" t="s">
        <v>1000</v>
      </c>
    </row>
    <row r="651" spans="1:2" ht="15" customHeight="1" x14ac:dyDescent="0.25">
      <c r="A651" s="125" t="s">
        <v>337</v>
      </c>
      <c r="B651" s="125" t="s">
        <v>1001</v>
      </c>
    </row>
    <row r="652" spans="1:2" x14ac:dyDescent="0.25">
      <c r="A652" s="125" t="s">
        <v>341</v>
      </c>
      <c r="B652" s="125" t="s">
        <v>1002</v>
      </c>
    </row>
    <row r="653" spans="1:2" x14ac:dyDescent="0.25">
      <c r="A653" s="125" t="s">
        <v>343</v>
      </c>
      <c r="B653" s="125" t="s">
        <v>1003</v>
      </c>
    </row>
    <row r="654" spans="1:2" x14ac:dyDescent="0.25">
      <c r="A654" s="125" t="s">
        <v>1004</v>
      </c>
      <c r="B654" s="125" t="s">
        <v>1005</v>
      </c>
    </row>
    <row r="655" spans="1:2" x14ac:dyDescent="0.25">
      <c r="A655" s="125" t="s">
        <v>1006</v>
      </c>
      <c r="B655" s="125" t="s">
        <v>1007</v>
      </c>
    </row>
    <row r="656" spans="1:2" ht="48.75" customHeight="1" x14ac:dyDescent="0.25">
      <c r="A656" s="125" t="s">
        <v>349</v>
      </c>
      <c r="B656" s="125" t="s">
        <v>1017</v>
      </c>
    </row>
    <row r="657" spans="1:3" ht="48.75" customHeight="1" x14ac:dyDescent="0.25">
      <c r="A657" s="125" t="s">
        <v>351</v>
      </c>
      <c r="B657" s="125" t="s">
        <v>1018</v>
      </c>
    </row>
    <row r="658" spans="1:3" ht="48.75" customHeight="1" x14ac:dyDescent="0.25">
      <c r="A658" s="125" t="s">
        <v>353</v>
      </c>
      <c r="B658" s="125" t="s">
        <v>1019</v>
      </c>
    </row>
    <row r="659" spans="1:3" x14ac:dyDescent="0.25">
      <c r="A659" s="143"/>
      <c r="B659" s="143"/>
    </row>
    <row r="660" spans="1:3" ht="66.75" customHeight="1" x14ac:dyDescent="0.25">
      <c r="A660" s="581" t="s">
        <v>1020</v>
      </c>
      <c r="B660" s="581"/>
    </row>
    <row r="661" spans="1:3" ht="50.25" customHeight="1" x14ac:dyDescent="0.25">
      <c r="A661" s="581" t="s">
        <v>1021</v>
      </c>
      <c r="B661" s="581"/>
    </row>
    <row r="662" spans="1:3" ht="50.25" customHeight="1" x14ac:dyDescent="0.25">
      <c r="A662" s="581" t="s">
        <v>1022</v>
      </c>
      <c r="B662" s="581"/>
    </row>
    <row r="663" spans="1:3" ht="63" customHeight="1" x14ac:dyDescent="0.25">
      <c r="A663" s="582" t="s">
        <v>4417</v>
      </c>
      <c r="B663" s="582"/>
      <c r="C663" s="385"/>
    </row>
    <row r="664" spans="1:3" ht="73.5" customHeight="1" x14ac:dyDescent="0.25">
      <c r="A664" s="583" t="s">
        <v>3329</v>
      </c>
      <c r="B664" s="583"/>
    </row>
    <row r="665" spans="1:3" x14ac:dyDescent="0.25">
      <c r="A665" s="450"/>
    </row>
  </sheetData>
  <mergeCells count="17">
    <mergeCell ref="A630:D630"/>
    <mergeCell ref="A9:D9"/>
    <mergeCell ref="A13:A14"/>
    <mergeCell ref="B13:B14"/>
    <mergeCell ref="C13:D13"/>
    <mergeCell ref="A173:A174"/>
    <mergeCell ref="B173:B174"/>
    <mergeCell ref="C173:D173"/>
    <mergeCell ref="A203:C203"/>
    <mergeCell ref="A172:D172"/>
    <mergeCell ref="A661:B661"/>
    <mergeCell ref="A662:B662"/>
    <mergeCell ref="A663:B663"/>
    <mergeCell ref="A664:B664"/>
    <mergeCell ref="A631:B631"/>
    <mergeCell ref="A648:B648"/>
    <mergeCell ref="A660:B660"/>
  </mergeCells>
  <conditionalFormatting sqref="A1">
    <cfRule type="duplicateValues" dxfId="87" priority="2"/>
  </conditionalFormatting>
  <conditionalFormatting sqref="A2">
    <cfRule type="duplicateValues" dxfId="86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02"/>
  <sheetViews>
    <sheetView topLeftCell="A19" zoomScale="70" zoomScaleNormal="70" workbookViewId="0">
      <selection activeCell="H24" sqref="H24"/>
    </sheetView>
  </sheetViews>
  <sheetFormatPr defaultColWidth="9.140625" defaultRowHeight="15" x14ac:dyDescent="0.25"/>
  <cols>
    <col min="1" max="1" width="22.28515625" style="147" customWidth="1"/>
    <col min="2" max="2" width="78.42578125" style="147" customWidth="1"/>
    <col min="3" max="3" width="23.85546875" style="147" customWidth="1"/>
    <col min="4" max="4" width="15.85546875" style="178" customWidth="1"/>
    <col min="5" max="5" width="19.42578125" style="147" customWidth="1"/>
    <col min="6" max="16384" width="9.140625" style="147"/>
  </cols>
  <sheetData>
    <row r="1" spans="1:10" s="73" customFormat="1" x14ac:dyDescent="0.25">
      <c r="A1" s="70" t="s">
        <v>3693</v>
      </c>
      <c r="B1" s="71"/>
      <c r="C1" s="71"/>
      <c r="D1" s="72"/>
    </row>
    <row r="2" spans="1:10" s="73" customFormat="1" x14ac:dyDescent="0.25">
      <c r="A2" s="75" t="s">
        <v>4388</v>
      </c>
      <c r="B2" s="71"/>
      <c r="C2" s="71"/>
      <c r="D2" s="72"/>
    </row>
    <row r="3" spans="1:10" s="145" customFormat="1" ht="12.75" x14ac:dyDescent="0.2">
      <c r="D3" s="146"/>
    </row>
    <row r="4" spans="1:10" s="145" customFormat="1" x14ac:dyDescent="0.25">
      <c r="A4" s="71"/>
      <c r="D4" s="80" t="s">
        <v>1023</v>
      </c>
    </row>
    <row r="5" spans="1:10" s="145" customFormat="1" ht="12.75" customHeight="1" x14ac:dyDescent="0.25">
      <c r="A5" s="71"/>
      <c r="D5" s="80" t="s">
        <v>1</v>
      </c>
    </row>
    <row r="6" spans="1:10" s="145" customFormat="1" ht="12.75" customHeight="1" x14ac:dyDescent="0.25">
      <c r="A6" s="71"/>
      <c r="D6" s="80" t="s">
        <v>4389</v>
      </c>
    </row>
    <row r="9" spans="1:10" x14ac:dyDescent="0.25">
      <c r="D9" s="148" t="s">
        <v>4</v>
      </c>
    </row>
    <row r="10" spans="1:10" x14ac:dyDescent="0.25">
      <c r="D10" s="149"/>
    </row>
    <row r="11" spans="1:10" s="145" customFormat="1" ht="39" customHeight="1" x14ac:dyDescent="0.25">
      <c r="A11" s="580" t="s">
        <v>1024</v>
      </c>
      <c r="B11" s="580"/>
      <c r="C11" s="580"/>
      <c r="D11" s="580"/>
      <c r="E11" s="147"/>
    </row>
    <row r="12" spans="1:10" s="145" customFormat="1" ht="51.75" customHeight="1" x14ac:dyDescent="0.2">
      <c r="A12" s="370" t="s">
        <v>1025</v>
      </c>
      <c r="B12" s="413" t="s">
        <v>46</v>
      </c>
      <c r="C12" s="412" t="s">
        <v>1026</v>
      </c>
      <c r="D12" s="414" t="s">
        <v>1733</v>
      </c>
    </row>
    <row r="13" spans="1:10" ht="19.5" customHeight="1" x14ac:dyDescent="0.25">
      <c r="A13" s="380" t="s">
        <v>1027</v>
      </c>
      <c r="B13" s="150" t="s">
        <v>1028</v>
      </c>
      <c r="C13" s="151"/>
      <c r="D13" s="613">
        <v>4776</v>
      </c>
      <c r="F13" s="145"/>
      <c r="G13" s="145"/>
      <c r="H13" s="145"/>
      <c r="I13" s="145"/>
      <c r="J13" s="145"/>
    </row>
    <row r="14" spans="1:10" x14ac:dyDescent="0.25">
      <c r="A14" s="154" t="s">
        <v>143</v>
      </c>
      <c r="B14" s="153" t="s">
        <v>1029</v>
      </c>
      <c r="C14" s="152">
        <v>1</v>
      </c>
      <c r="D14" s="614"/>
      <c r="F14" s="145"/>
      <c r="G14" s="145"/>
      <c r="H14" s="145"/>
      <c r="I14" s="145"/>
      <c r="J14" s="145"/>
    </row>
    <row r="15" spans="1:10" x14ac:dyDescent="0.25">
      <c r="A15" s="154" t="s">
        <v>171</v>
      </c>
      <c r="B15" s="153" t="s">
        <v>1030</v>
      </c>
      <c r="C15" s="152">
        <v>1</v>
      </c>
      <c r="D15" s="614"/>
      <c r="F15" s="145"/>
      <c r="G15" s="145"/>
      <c r="H15" s="145"/>
      <c r="I15" s="145"/>
      <c r="J15" s="145"/>
    </row>
    <row r="16" spans="1:10" x14ac:dyDescent="0.25">
      <c r="A16" s="154" t="s">
        <v>424</v>
      </c>
      <c r="B16" s="154" t="s">
        <v>1031</v>
      </c>
      <c r="C16" s="152">
        <v>1</v>
      </c>
      <c r="D16" s="614"/>
      <c r="F16" s="145"/>
      <c r="G16" s="145"/>
      <c r="H16" s="145"/>
      <c r="I16" s="145"/>
      <c r="J16" s="145"/>
    </row>
    <row r="17" spans="1:10" x14ac:dyDescent="0.25">
      <c r="A17" s="154" t="s">
        <v>1032</v>
      </c>
      <c r="B17" s="153" t="s">
        <v>1033</v>
      </c>
      <c r="C17" s="152">
        <v>1</v>
      </c>
      <c r="D17" s="614"/>
      <c r="F17" s="145"/>
      <c r="G17" s="145"/>
      <c r="H17" s="145"/>
      <c r="I17" s="145"/>
      <c r="J17" s="145"/>
    </row>
    <row r="18" spans="1:10" x14ac:dyDescent="0.25">
      <c r="A18" s="154" t="s">
        <v>1034</v>
      </c>
      <c r="B18" s="153" t="s">
        <v>1035</v>
      </c>
      <c r="C18" s="152">
        <v>1</v>
      </c>
      <c r="D18" s="614"/>
      <c r="F18" s="145"/>
      <c r="G18" s="145"/>
      <c r="H18" s="145"/>
      <c r="I18" s="145"/>
      <c r="J18" s="145"/>
    </row>
    <row r="19" spans="1:10" x14ac:dyDescent="0.25">
      <c r="A19" s="154" t="s">
        <v>1036</v>
      </c>
      <c r="B19" s="153" t="s">
        <v>1037</v>
      </c>
      <c r="C19" s="152">
        <v>1</v>
      </c>
      <c r="D19" s="615"/>
      <c r="F19" s="145"/>
      <c r="G19" s="145"/>
      <c r="H19" s="145"/>
      <c r="I19" s="145"/>
      <c r="J19" s="145"/>
    </row>
    <row r="20" spans="1:10" x14ac:dyDescent="0.25">
      <c r="A20" s="380" t="s">
        <v>1038</v>
      </c>
      <c r="B20" s="150" t="s">
        <v>1039</v>
      </c>
      <c r="C20" s="151"/>
      <c r="D20" s="616">
        <v>5304</v>
      </c>
      <c r="F20" s="145"/>
      <c r="G20" s="145"/>
      <c r="H20" s="145"/>
      <c r="I20" s="145"/>
      <c r="J20" s="145"/>
    </row>
    <row r="21" spans="1:10" x14ac:dyDescent="0.25">
      <c r="A21" s="391" t="s">
        <v>143</v>
      </c>
      <c r="B21" s="153" t="s">
        <v>1029</v>
      </c>
      <c r="C21" s="152">
        <v>1</v>
      </c>
      <c r="D21" s="614"/>
      <c r="F21" s="145"/>
      <c r="G21" s="145"/>
      <c r="H21" s="145"/>
      <c r="I21" s="145"/>
      <c r="J21" s="145"/>
    </row>
    <row r="22" spans="1:10" x14ac:dyDescent="0.25">
      <c r="A22" s="391" t="s">
        <v>171</v>
      </c>
      <c r="B22" s="153" t="s">
        <v>1030</v>
      </c>
      <c r="C22" s="152">
        <v>1</v>
      </c>
      <c r="D22" s="614"/>
      <c r="F22" s="145"/>
      <c r="G22" s="145"/>
      <c r="H22" s="145"/>
      <c r="I22" s="145"/>
      <c r="J22" s="145"/>
    </row>
    <row r="23" spans="1:10" x14ac:dyDescent="0.25">
      <c r="A23" s="391" t="s">
        <v>424</v>
      </c>
      <c r="B23" s="154" t="s">
        <v>1031</v>
      </c>
      <c r="C23" s="152">
        <v>1</v>
      </c>
      <c r="D23" s="614"/>
      <c r="F23" s="145"/>
      <c r="G23" s="145"/>
      <c r="H23" s="145"/>
      <c r="I23" s="145"/>
      <c r="J23" s="145"/>
    </row>
    <row r="24" spans="1:10" x14ac:dyDescent="0.25">
      <c r="A24" s="391" t="s">
        <v>536</v>
      </c>
      <c r="B24" s="153" t="s">
        <v>1040</v>
      </c>
      <c r="C24" s="152">
        <v>1</v>
      </c>
      <c r="D24" s="614"/>
      <c r="F24" s="145"/>
      <c r="G24" s="145"/>
      <c r="H24" s="145"/>
      <c r="I24" s="145"/>
      <c r="J24" s="145"/>
    </row>
    <row r="25" spans="1:10" x14ac:dyDescent="0.25">
      <c r="A25" s="391" t="s">
        <v>1032</v>
      </c>
      <c r="B25" s="153" t="s">
        <v>1033</v>
      </c>
      <c r="C25" s="152">
        <v>1</v>
      </c>
      <c r="D25" s="614"/>
      <c r="F25" s="145"/>
      <c r="G25" s="145"/>
      <c r="H25" s="145"/>
      <c r="I25" s="145"/>
      <c r="J25" s="145"/>
    </row>
    <row r="26" spans="1:10" x14ac:dyDescent="0.25">
      <c r="A26" s="391" t="s">
        <v>1034</v>
      </c>
      <c r="B26" s="153" t="s">
        <v>1035</v>
      </c>
      <c r="C26" s="152">
        <v>1</v>
      </c>
      <c r="D26" s="614"/>
      <c r="F26" s="145"/>
      <c r="G26" s="145"/>
      <c r="H26" s="145"/>
      <c r="I26" s="145"/>
      <c r="J26" s="145"/>
    </row>
    <row r="27" spans="1:10" x14ac:dyDescent="0.25">
      <c r="A27" s="391" t="s">
        <v>1036</v>
      </c>
      <c r="B27" s="153" t="s">
        <v>1037</v>
      </c>
      <c r="C27" s="152">
        <v>1</v>
      </c>
      <c r="D27" s="615"/>
      <c r="F27" s="145"/>
      <c r="G27" s="145"/>
      <c r="H27" s="145"/>
      <c r="I27" s="145"/>
      <c r="J27" s="145"/>
    </row>
    <row r="28" spans="1:10" ht="25.5" x14ac:dyDescent="0.25">
      <c r="A28" s="392" t="s">
        <v>1041</v>
      </c>
      <c r="B28" s="131" t="s">
        <v>1042</v>
      </c>
      <c r="C28" s="151"/>
      <c r="D28" s="457">
        <v>1268</v>
      </c>
      <c r="F28" s="145"/>
      <c r="G28" s="145"/>
      <c r="H28" s="145"/>
      <c r="I28" s="145"/>
      <c r="J28" s="145"/>
    </row>
    <row r="29" spans="1:10" ht="25.5" x14ac:dyDescent="0.25">
      <c r="A29" s="392" t="s">
        <v>1043</v>
      </c>
      <c r="B29" s="131" t="s">
        <v>1044</v>
      </c>
      <c r="C29" s="151"/>
      <c r="D29" s="457">
        <v>1090</v>
      </c>
      <c r="F29" s="145"/>
      <c r="G29" s="145"/>
      <c r="H29" s="145"/>
      <c r="I29" s="145"/>
      <c r="J29" s="145"/>
    </row>
    <row r="30" spans="1:10" ht="25.5" x14ac:dyDescent="0.25">
      <c r="A30" s="380" t="s">
        <v>1045</v>
      </c>
      <c r="B30" s="150" t="s">
        <v>1046</v>
      </c>
      <c r="C30" s="412"/>
      <c r="D30" s="613">
        <v>3366</v>
      </c>
      <c r="F30" s="145"/>
      <c r="G30" s="145"/>
      <c r="H30" s="145"/>
      <c r="I30" s="145"/>
      <c r="J30" s="145"/>
    </row>
    <row r="31" spans="1:10" x14ac:dyDescent="0.25">
      <c r="A31" s="131" t="s">
        <v>141</v>
      </c>
      <c r="B31" s="131" t="s">
        <v>1047</v>
      </c>
      <c r="C31" s="151">
        <v>1</v>
      </c>
      <c r="D31" s="613"/>
      <c r="F31" s="145"/>
      <c r="G31" s="145"/>
      <c r="H31" s="145"/>
      <c r="I31" s="145"/>
      <c r="J31" s="145"/>
    </row>
    <row r="32" spans="1:10" x14ac:dyDescent="0.25">
      <c r="A32" s="131" t="s">
        <v>1048</v>
      </c>
      <c r="B32" s="131" t="s">
        <v>1049</v>
      </c>
      <c r="C32" s="151">
        <v>1</v>
      </c>
      <c r="D32" s="613"/>
      <c r="F32" s="145"/>
      <c r="G32" s="145"/>
      <c r="H32" s="145"/>
      <c r="I32" s="145"/>
      <c r="J32" s="145"/>
    </row>
    <row r="33" spans="1:10" x14ac:dyDescent="0.25">
      <c r="A33" s="131" t="s">
        <v>442</v>
      </c>
      <c r="B33" s="131" t="s">
        <v>1050</v>
      </c>
      <c r="C33" s="151">
        <v>0.5</v>
      </c>
      <c r="D33" s="613"/>
      <c r="F33" s="145"/>
      <c r="G33" s="145"/>
      <c r="H33" s="145"/>
      <c r="I33" s="145"/>
      <c r="J33" s="145"/>
    </row>
    <row r="34" spans="1:10" ht="31.5" customHeight="1" x14ac:dyDescent="0.25">
      <c r="A34" s="131" t="s">
        <v>440</v>
      </c>
      <c r="B34" s="131" t="s">
        <v>1051</v>
      </c>
      <c r="C34" s="151">
        <v>0.5</v>
      </c>
      <c r="D34" s="613"/>
      <c r="F34" s="145"/>
      <c r="G34" s="145"/>
      <c r="H34" s="145"/>
      <c r="I34" s="145"/>
      <c r="J34" s="145"/>
    </row>
    <row r="35" spans="1:10" x14ac:dyDescent="0.25">
      <c r="A35" s="131" t="s">
        <v>1052</v>
      </c>
      <c r="B35" s="131" t="s">
        <v>1053</v>
      </c>
      <c r="C35" s="151">
        <v>1</v>
      </c>
      <c r="D35" s="613"/>
      <c r="F35" s="145"/>
      <c r="G35" s="145"/>
      <c r="H35" s="145"/>
      <c r="I35" s="145"/>
      <c r="J35" s="145"/>
    </row>
    <row r="36" spans="1:10" ht="20.25" customHeight="1" x14ac:dyDescent="0.25">
      <c r="A36" s="370" t="s">
        <v>1054</v>
      </c>
      <c r="B36" s="150" t="s">
        <v>1055</v>
      </c>
      <c r="C36" s="412"/>
      <c r="D36" s="603">
        <v>2034</v>
      </c>
      <c r="F36" s="145"/>
      <c r="G36" s="145"/>
      <c r="H36" s="145"/>
      <c r="I36" s="145"/>
      <c r="J36" s="145"/>
    </row>
    <row r="37" spans="1:10" ht="15.75" customHeight="1" x14ac:dyDescent="0.25">
      <c r="A37" s="123" t="s">
        <v>141</v>
      </c>
      <c r="B37" s="123" t="s">
        <v>1047</v>
      </c>
      <c r="C37" s="151">
        <v>1</v>
      </c>
      <c r="D37" s="603"/>
      <c r="F37" s="145"/>
      <c r="G37" s="145"/>
      <c r="H37" s="145"/>
      <c r="I37" s="145"/>
      <c r="J37" s="145"/>
    </row>
    <row r="38" spans="1:10" x14ac:dyDescent="0.25">
      <c r="A38" s="131" t="s">
        <v>442</v>
      </c>
      <c r="B38" s="131" t="s">
        <v>1050</v>
      </c>
      <c r="C38" s="151">
        <v>0.8</v>
      </c>
      <c r="D38" s="603"/>
      <c r="F38" s="145"/>
      <c r="G38" s="145"/>
      <c r="H38" s="145"/>
      <c r="I38" s="145"/>
      <c r="J38" s="145"/>
    </row>
    <row r="39" spans="1:10" ht="29.25" customHeight="1" x14ac:dyDescent="0.25">
      <c r="A39" s="131" t="s">
        <v>440</v>
      </c>
      <c r="B39" s="131" t="s">
        <v>1051</v>
      </c>
      <c r="C39" s="151">
        <v>0.7</v>
      </c>
      <c r="D39" s="603"/>
      <c r="F39" s="145"/>
      <c r="G39" s="145"/>
      <c r="H39" s="145"/>
      <c r="I39" s="145"/>
      <c r="J39" s="145"/>
    </row>
    <row r="40" spans="1:10" ht="29.25" customHeight="1" x14ac:dyDescent="0.25">
      <c r="A40" s="370" t="s">
        <v>1056</v>
      </c>
      <c r="B40" s="150" t="s">
        <v>1057</v>
      </c>
      <c r="C40" s="151"/>
      <c r="D40" s="599">
        <v>2900</v>
      </c>
      <c r="F40" s="145"/>
      <c r="G40" s="145"/>
      <c r="H40" s="145"/>
      <c r="I40" s="145"/>
      <c r="J40" s="145"/>
    </row>
    <row r="41" spans="1:10" ht="29.25" customHeight="1" x14ac:dyDescent="0.25">
      <c r="A41" s="131" t="s">
        <v>159</v>
      </c>
      <c r="B41" s="131" t="s">
        <v>1058</v>
      </c>
      <c r="C41" s="151">
        <v>1</v>
      </c>
      <c r="D41" s="600"/>
      <c r="F41" s="145"/>
      <c r="G41" s="145"/>
      <c r="H41" s="145"/>
      <c r="I41" s="145"/>
      <c r="J41" s="145"/>
    </row>
    <row r="42" spans="1:10" ht="29.25" customHeight="1" x14ac:dyDescent="0.25">
      <c r="A42" s="131" t="s">
        <v>1059</v>
      </c>
      <c r="B42" s="131" t="s">
        <v>1060</v>
      </c>
      <c r="C42" s="151">
        <v>1</v>
      </c>
      <c r="D42" s="601"/>
      <c r="F42" s="145"/>
      <c r="G42" s="145"/>
      <c r="H42" s="145"/>
      <c r="I42" s="145"/>
      <c r="J42" s="145"/>
    </row>
    <row r="43" spans="1:10" x14ac:dyDescent="0.25">
      <c r="A43" s="156" t="s">
        <v>1061</v>
      </c>
      <c r="B43" s="157" t="s">
        <v>1062</v>
      </c>
      <c r="C43" s="151"/>
      <c r="D43" s="603">
        <v>639</v>
      </c>
      <c r="F43" s="145"/>
      <c r="G43" s="145"/>
      <c r="H43" s="145"/>
      <c r="I43" s="145"/>
      <c r="J43" s="145"/>
    </row>
    <row r="44" spans="1:10" x14ac:dyDescent="0.25">
      <c r="A44" s="153" t="s">
        <v>171</v>
      </c>
      <c r="B44" s="153" t="s">
        <v>1030</v>
      </c>
      <c r="C44" s="151">
        <v>1</v>
      </c>
      <c r="D44" s="603"/>
      <c r="F44" s="145"/>
      <c r="G44" s="145"/>
      <c r="H44" s="145"/>
      <c r="I44" s="145"/>
      <c r="J44" s="145"/>
    </row>
    <row r="45" spans="1:10" x14ac:dyDescent="0.25">
      <c r="A45" s="153" t="s">
        <v>1063</v>
      </c>
      <c r="B45" s="153" t="s">
        <v>1064</v>
      </c>
      <c r="C45" s="151">
        <v>1</v>
      </c>
      <c r="D45" s="603"/>
      <c r="F45" s="145"/>
      <c r="G45" s="145"/>
      <c r="H45" s="145"/>
      <c r="I45" s="145"/>
      <c r="J45" s="145"/>
    </row>
    <row r="46" spans="1:10" x14ac:dyDescent="0.25">
      <c r="A46" s="153" t="s">
        <v>1065</v>
      </c>
      <c r="B46" s="153" t="s">
        <v>1066</v>
      </c>
      <c r="C46" s="151">
        <v>1</v>
      </c>
      <c r="D46" s="603"/>
      <c r="F46" s="145"/>
      <c r="G46" s="145"/>
      <c r="H46" s="145"/>
      <c r="I46" s="145"/>
      <c r="J46" s="145"/>
    </row>
    <row r="47" spans="1:10" x14ac:dyDescent="0.25">
      <c r="A47" s="158" t="s">
        <v>1067</v>
      </c>
      <c r="B47" s="159" t="s">
        <v>1068</v>
      </c>
      <c r="C47" s="151">
        <v>1</v>
      </c>
      <c r="D47" s="603"/>
      <c r="F47" s="145"/>
      <c r="G47" s="145"/>
      <c r="H47" s="145"/>
      <c r="I47" s="145"/>
      <c r="J47" s="145"/>
    </row>
    <row r="48" spans="1:10" ht="38.25" customHeight="1" x14ac:dyDescent="0.25">
      <c r="A48" s="160" t="s">
        <v>1069</v>
      </c>
      <c r="B48" s="161" t="s">
        <v>3128</v>
      </c>
      <c r="C48" s="162"/>
      <c r="D48" s="599">
        <v>2375</v>
      </c>
      <c r="F48" s="145"/>
      <c r="G48" s="145"/>
      <c r="H48" s="145"/>
      <c r="I48" s="145"/>
      <c r="J48" s="145"/>
    </row>
    <row r="49" spans="1:10" ht="25.5" customHeight="1" x14ac:dyDescent="0.25">
      <c r="A49" s="163" t="s">
        <v>1070</v>
      </c>
      <c r="B49" s="163" t="s">
        <v>3129</v>
      </c>
      <c r="C49" s="162">
        <v>1</v>
      </c>
      <c r="D49" s="600"/>
      <c r="F49" s="145"/>
      <c r="G49" s="145"/>
      <c r="H49" s="145"/>
      <c r="I49" s="145"/>
      <c r="J49" s="145"/>
    </row>
    <row r="50" spans="1:10" ht="21.75" customHeight="1" x14ac:dyDescent="0.25">
      <c r="A50" s="163" t="s">
        <v>1071</v>
      </c>
      <c r="B50" s="163" t="s">
        <v>1072</v>
      </c>
      <c r="C50" s="162">
        <v>1</v>
      </c>
      <c r="D50" s="601"/>
      <c r="F50" s="145"/>
      <c r="G50" s="145"/>
      <c r="H50" s="145"/>
      <c r="I50" s="145"/>
      <c r="J50" s="145"/>
    </row>
    <row r="51" spans="1:10" ht="46.5" customHeight="1" x14ac:dyDescent="0.25">
      <c r="A51" s="160" t="s">
        <v>1073</v>
      </c>
      <c r="B51" s="161" t="s">
        <v>3130</v>
      </c>
      <c r="C51" s="164"/>
      <c r="D51" s="599">
        <v>9143</v>
      </c>
      <c r="F51" s="145"/>
      <c r="G51" s="145"/>
      <c r="H51" s="145"/>
      <c r="I51" s="145"/>
      <c r="J51" s="145"/>
    </row>
    <row r="52" spans="1:10" ht="30" customHeight="1" x14ac:dyDescent="0.25">
      <c r="A52" s="163" t="s">
        <v>1070</v>
      </c>
      <c r="B52" s="163" t="s">
        <v>3129</v>
      </c>
      <c r="C52" s="162">
        <v>1</v>
      </c>
      <c r="D52" s="600"/>
      <c r="F52" s="145"/>
      <c r="G52" s="145"/>
      <c r="H52" s="145"/>
      <c r="I52" s="145"/>
      <c r="J52" s="145"/>
    </row>
    <row r="53" spans="1:10" ht="30" customHeight="1" x14ac:dyDescent="0.25">
      <c r="A53" s="163" t="s">
        <v>1074</v>
      </c>
      <c r="B53" s="163" t="s">
        <v>3131</v>
      </c>
      <c r="C53" s="162">
        <v>1</v>
      </c>
      <c r="D53" s="600"/>
      <c r="F53" s="145"/>
      <c r="G53" s="145"/>
      <c r="H53" s="145"/>
      <c r="I53" s="145"/>
      <c r="J53" s="145"/>
    </row>
    <row r="54" spans="1:10" ht="21.75" customHeight="1" x14ac:dyDescent="0.25">
      <c r="A54" s="163" t="s">
        <v>1071</v>
      </c>
      <c r="B54" s="163" t="s">
        <v>1072</v>
      </c>
      <c r="C54" s="162">
        <v>2</v>
      </c>
      <c r="D54" s="600"/>
      <c r="F54" s="145"/>
      <c r="G54" s="145"/>
      <c r="H54" s="145"/>
      <c r="I54" s="145"/>
      <c r="J54" s="145"/>
    </row>
    <row r="55" spans="1:10" ht="21.75" customHeight="1" x14ac:dyDescent="0.25">
      <c r="A55" s="163" t="s">
        <v>1075</v>
      </c>
      <c r="B55" s="163" t="s">
        <v>1076</v>
      </c>
      <c r="C55" s="162">
        <v>4</v>
      </c>
      <c r="D55" s="601"/>
      <c r="F55" s="145"/>
      <c r="G55" s="145"/>
      <c r="H55" s="145"/>
      <c r="I55" s="145"/>
      <c r="J55" s="145"/>
    </row>
    <row r="56" spans="1:10" ht="40.5" customHeight="1" x14ac:dyDescent="0.25">
      <c r="A56" s="160" t="s">
        <v>1077</v>
      </c>
      <c r="B56" s="161" t="s">
        <v>3132</v>
      </c>
      <c r="C56" s="164"/>
      <c r="D56" s="599">
        <v>15942</v>
      </c>
      <c r="F56" s="145"/>
      <c r="G56" s="145"/>
      <c r="H56" s="145"/>
      <c r="I56" s="145"/>
      <c r="J56" s="145"/>
    </row>
    <row r="57" spans="1:10" ht="27.75" customHeight="1" x14ac:dyDescent="0.25">
      <c r="A57" s="163" t="s">
        <v>1070</v>
      </c>
      <c r="B57" s="163" t="s">
        <v>3129</v>
      </c>
      <c r="C57" s="162">
        <v>1</v>
      </c>
      <c r="D57" s="600"/>
      <c r="F57" s="145"/>
      <c r="G57" s="145"/>
      <c r="H57" s="145"/>
      <c r="I57" s="145"/>
      <c r="J57" s="145"/>
    </row>
    <row r="58" spans="1:10" ht="24.75" customHeight="1" x14ac:dyDescent="0.25">
      <c r="A58" s="163" t="s">
        <v>1074</v>
      </c>
      <c r="B58" s="163" t="s">
        <v>3131</v>
      </c>
      <c r="C58" s="162">
        <v>2</v>
      </c>
      <c r="D58" s="600"/>
      <c r="F58" s="145"/>
      <c r="G58" s="145"/>
      <c r="H58" s="145"/>
      <c r="I58" s="145"/>
      <c r="J58" s="145"/>
    </row>
    <row r="59" spans="1:10" ht="21.75" customHeight="1" x14ac:dyDescent="0.25">
      <c r="A59" s="163" t="s">
        <v>1071</v>
      </c>
      <c r="B59" s="163" t="s">
        <v>1072</v>
      </c>
      <c r="C59" s="162">
        <v>3</v>
      </c>
      <c r="D59" s="600"/>
      <c r="F59" s="145"/>
      <c r="G59" s="145"/>
      <c r="H59" s="145"/>
      <c r="I59" s="145"/>
      <c r="J59" s="145"/>
    </row>
    <row r="60" spans="1:10" ht="21.75" customHeight="1" x14ac:dyDescent="0.25">
      <c r="A60" s="163" t="s">
        <v>1075</v>
      </c>
      <c r="B60" s="163" t="s">
        <v>1076</v>
      </c>
      <c r="C60" s="162">
        <v>8</v>
      </c>
      <c r="D60" s="601"/>
      <c r="F60" s="145"/>
      <c r="G60" s="145"/>
      <c r="H60" s="145"/>
      <c r="I60" s="145"/>
      <c r="J60" s="145"/>
    </row>
    <row r="61" spans="1:10" ht="37.5" customHeight="1" x14ac:dyDescent="0.25">
      <c r="A61" s="160" t="s">
        <v>1078</v>
      </c>
      <c r="B61" s="161" t="s">
        <v>3133</v>
      </c>
      <c r="C61" s="162"/>
      <c r="D61" s="599">
        <v>22730</v>
      </c>
      <c r="F61" s="145"/>
      <c r="G61" s="145"/>
      <c r="H61" s="145"/>
      <c r="I61" s="145"/>
      <c r="J61" s="145"/>
    </row>
    <row r="62" spans="1:10" ht="26.25" customHeight="1" x14ac:dyDescent="0.25">
      <c r="A62" s="163" t="s">
        <v>1070</v>
      </c>
      <c r="B62" s="163" t="s">
        <v>3129</v>
      </c>
      <c r="C62" s="162">
        <v>1</v>
      </c>
      <c r="D62" s="600"/>
      <c r="F62" s="145"/>
      <c r="G62" s="145"/>
      <c r="H62" s="145"/>
      <c r="I62" s="145"/>
      <c r="J62" s="145"/>
    </row>
    <row r="63" spans="1:10" ht="28.5" customHeight="1" x14ac:dyDescent="0.25">
      <c r="A63" s="163" t="s">
        <v>1074</v>
      </c>
      <c r="B63" s="163" t="s">
        <v>3131</v>
      </c>
      <c r="C63" s="162">
        <v>3</v>
      </c>
      <c r="D63" s="600"/>
      <c r="F63" s="145"/>
      <c r="G63" s="145"/>
      <c r="H63" s="145"/>
      <c r="I63" s="145"/>
      <c r="J63" s="145"/>
    </row>
    <row r="64" spans="1:10" ht="21.75" customHeight="1" x14ac:dyDescent="0.25">
      <c r="A64" s="163" t="s">
        <v>1071</v>
      </c>
      <c r="B64" s="163" t="s">
        <v>1072</v>
      </c>
      <c r="C64" s="162">
        <v>4</v>
      </c>
      <c r="D64" s="600"/>
      <c r="F64" s="145"/>
      <c r="G64" s="145"/>
      <c r="H64" s="145"/>
      <c r="I64" s="145"/>
      <c r="J64" s="145"/>
    </row>
    <row r="65" spans="1:10" ht="21.75" customHeight="1" x14ac:dyDescent="0.25">
      <c r="A65" s="163" t="s">
        <v>1075</v>
      </c>
      <c r="B65" s="163" t="s">
        <v>1076</v>
      </c>
      <c r="C65" s="162">
        <v>12</v>
      </c>
      <c r="D65" s="601"/>
      <c r="F65" s="145"/>
      <c r="G65" s="145"/>
      <c r="H65" s="145"/>
      <c r="I65" s="145"/>
      <c r="J65" s="145"/>
    </row>
    <row r="66" spans="1:10" ht="21.75" customHeight="1" x14ac:dyDescent="0.25">
      <c r="A66" s="160" t="s">
        <v>1079</v>
      </c>
      <c r="B66" s="161" t="s">
        <v>1080</v>
      </c>
      <c r="C66" s="162"/>
      <c r="D66" s="617">
        <v>5195</v>
      </c>
      <c r="F66" s="145"/>
      <c r="G66" s="145"/>
      <c r="H66" s="145"/>
      <c r="I66" s="145"/>
      <c r="J66" s="145"/>
    </row>
    <row r="67" spans="1:10" ht="27" customHeight="1" x14ac:dyDescent="0.25">
      <c r="A67" s="163" t="s">
        <v>1070</v>
      </c>
      <c r="B67" s="163" t="s">
        <v>3129</v>
      </c>
      <c r="C67" s="162">
        <v>1</v>
      </c>
      <c r="D67" s="600"/>
      <c r="F67" s="145"/>
      <c r="G67" s="145"/>
      <c r="H67" s="145"/>
      <c r="I67" s="145"/>
      <c r="J67" s="145"/>
    </row>
    <row r="68" spans="1:10" ht="27.75" customHeight="1" x14ac:dyDescent="0.25">
      <c r="A68" s="163" t="s">
        <v>1074</v>
      </c>
      <c r="B68" s="163" t="s">
        <v>3131</v>
      </c>
      <c r="C68" s="162">
        <v>1</v>
      </c>
      <c r="D68" s="600"/>
      <c r="F68" s="145"/>
      <c r="G68" s="145"/>
      <c r="H68" s="145"/>
      <c r="I68" s="145"/>
      <c r="J68" s="145"/>
    </row>
    <row r="69" spans="1:10" ht="21.75" customHeight="1" x14ac:dyDescent="0.25">
      <c r="A69" s="163" t="s">
        <v>1071</v>
      </c>
      <c r="B69" s="163" t="s">
        <v>1072</v>
      </c>
      <c r="C69" s="162">
        <v>2</v>
      </c>
      <c r="D69" s="600"/>
      <c r="F69" s="145"/>
      <c r="G69" s="145"/>
      <c r="H69" s="145"/>
      <c r="I69" s="145"/>
      <c r="J69" s="145"/>
    </row>
    <row r="70" spans="1:10" ht="21.75" customHeight="1" x14ac:dyDescent="0.25">
      <c r="A70" s="163" t="s">
        <v>1081</v>
      </c>
      <c r="B70" s="163" t="s">
        <v>1082</v>
      </c>
      <c r="C70" s="162">
        <v>1</v>
      </c>
      <c r="D70" s="600"/>
      <c r="F70" s="145"/>
      <c r="G70" s="145"/>
      <c r="H70" s="145"/>
      <c r="I70" s="145"/>
      <c r="J70" s="145"/>
    </row>
    <row r="71" spans="1:10" ht="21.75" customHeight="1" x14ac:dyDescent="0.25">
      <c r="A71" s="163" t="s">
        <v>1083</v>
      </c>
      <c r="B71" s="163" t="s">
        <v>1084</v>
      </c>
      <c r="C71" s="162">
        <v>1</v>
      </c>
      <c r="D71" s="600"/>
      <c r="F71" s="145"/>
      <c r="G71" s="145"/>
      <c r="H71" s="145"/>
      <c r="I71" s="145"/>
      <c r="J71" s="145"/>
    </row>
    <row r="72" spans="1:10" ht="21.75" customHeight="1" x14ac:dyDescent="0.25">
      <c r="A72" s="163" t="s">
        <v>1085</v>
      </c>
      <c r="B72" s="163" t="s">
        <v>1086</v>
      </c>
      <c r="C72" s="162">
        <v>2</v>
      </c>
      <c r="D72" s="600"/>
      <c r="F72" s="145"/>
      <c r="G72" s="145"/>
      <c r="H72" s="145"/>
      <c r="I72" s="145"/>
      <c r="J72" s="145"/>
    </row>
    <row r="73" spans="1:10" ht="21.75" customHeight="1" x14ac:dyDescent="0.25">
      <c r="A73" s="163" t="s">
        <v>1075</v>
      </c>
      <c r="B73" s="163" t="s">
        <v>1076</v>
      </c>
      <c r="C73" s="162">
        <v>4</v>
      </c>
      <c r="D73" s="601"/>
      <c r="F73" s="145"/>
      <c r="G73" s="145"/>
      <c r="H73" s="145"/>
      <c r="I73" s="145"/>
      <c r="J73" s="145"/>
    </row>
    <row r="74" spans="1:10" ht="21.75" customHeight="1" x14ac:dyDescent="0.25">
      <c r="A74" s="160" t="s">
        <v>1087</v>
      </c>
      <c r="B74" s="161" t="s">
        <v>1088</v>
      </c>
      <c r="C74" s="162"/>
      <c r="D74" s="617">
        <v>7407</v>
      </c>
      <c r="F74" s="145"/>
      <c r="G74" s="145"/>
      <c r="H74" s="145"/>
      <c r="I74" s="145"/>
      <c r="J74" s="145"/>
    </row>
    <row r="75" spans="1:10" ht="27.75" customHeight="1" x14ac:dyDescent="0.25">
      <c r="A75" s="163" t="s">
        <v>1070</v>
      </c>
      <c r="B75" s="163" t="s">
        <v>3129</v>
      </c>
      <c r="C75" s="162">
        <v>1</v>
      </c>
      <c r="D75" s="600"/>
      <c r="F75" s="145"/>
      <c r="G75" s="145"/>
      <c r="H75" s="145"/>
      <c r="I75" s="145"/>
      <c r="J75" s="145"/>
    </row>
    <row r="76" spans="1:10" ht="30" customHeight="1" x14ac:dyDescent="0.25">
      <c r="A76" s="163" t="s">
        <v>1074</v>
      </c>
      <c r="B76" s="163" t="s">
        <v>3131</v>
      </c>
      <c r="C76" s="162">
        <v>2</v>
      </c>
      <c r="D76" s="600"/>
      <c r="F76" s="145"/>
      <c r="G76" s="145"/>
      <c r="H76" s="145"/>
      <c r="I76" s="145"/>
      <c r="J76" s="145"/>
    </row>
    <row r="77" spans="1:10" ht="21.75" customHeight="1" x14ac:dyDescent="0.25">
      <c r="A77" s="163" t="s">
        <v>1071</v>
      </c>
      <c r="B77" s="163" t="s">
        <v>1072</v>
      </c>
      <c r="C77" s="162">
        <v>3</v>
      </c>
      <c r="D77" s="600"/>
      <c r="F77" s="145"/>
      <c r="G77" s="145"/>
      <c r="H77" s="145"/>
      <c r="I77" s="145"/>
      <c r="J77" s="145"/>
    </row>
    <row r="78" spans="1:10" ht="21.75" customHeight="1" x14ac:dyDescent="0.25">
      <c r="A78" s="163" t="s">
        <v>1081</v>
      </c>
      <c r="B78" s="163" t="s">
        <v>1082</v>
      </c>
      <c r="C78" s="162">
        <v>1</v>
      </c>
      <c r="D78" s="600"/>
      <c r="F78" s="145"/>
      <c r="G78" s="145"/>
      <c r="H78" s="145"/>
      <c r="I78" s="145"/>
      <c r="J78" s="145"/>
    </row>
    <row r="79" spans="1:10" ht="21.75" customHeight="1" x14ac:dyDescent="0.25">
      <c r="A79" s="163" t="s">
        <v>1083</v>
      </c>
      <c r="B79" s="163" t="s">
        <v>1084</v>
      </c>
      <c r="C79" s="162">
        <v>1</v>
      </c>
      <c r="D79" s="600"/>
      <c r="F79" s="145"/>
      <c r="G79" s="145"/>
      <c r="H79" s="145"/>
      <c r="I79" s="145"/>
      <c r="J79" s="145"/>
    </row>
    <row r="80" spans="1:10" ht="21.75" customHeight="1" x14ac:dyDescent="0.25">
      <c r="A80" s="163" t="s">
        <v>1085</v>
      </c>
      <c r="B80" s="163" t="s">
        <v>1086</v>
      </c>
      <c r="C80" s="162">
        <v>2</v>
      </c>
      <c r="D80" s="600"/>
      <c r="F80" s="145"/>
      <c r="G80" s="145"/>
      <c r="H80" s="145"/>
      <c r="I80" s="145"/>
      <c r="J80" s="145"/>
    </row>
    <row r="81" spans="1:10" ht="21.75" customHeight="1" x14ac:dyDescent="0.25">
      <c r="A81" s="163" t="s">
        <v>1075</v>
      </c>
      <c r="B81" s="163" t="s">
        <v>1076</v>
      </c>
      <c r="C81" s="162">
        <v>8</v>
      </c>
      <c r="D81" s="601"/>
      <c r="F81" s="145"/>
      <c r="G81" s="145"/>
      <c r="H81" s="145"/>
      <c r="I81" s="145"/>
      <c r="J81" s="145"/>
    </row>
    <row r="82" spans="1:10" ht="21.75" customHeight="1" x14ac:dyDescent="0.25">
      <c r="A82" s="160" t="s">
        <v>1089</v>
      </c>
      <c r="B82" s="161" t="s">
        <v>1090</v>
      </c>
      <c r="C82" s="162"/>
      <c r="D82" s="617">
        <v>9616</v>
      </c>
      <c r="F82" s="145"/>
      <c r="G82" s="145"/>
      <c r="H82" s="145"/>
      <c r="I82" s="145"/>
      <c r="J82" s="145"/>
    </row>
    <row r="83" spans="1:10" ht="27.75" customHeight="1" x14ac:dyDescent="0.25">
      <c r="A83" s="163" t="s">
        <v>1070</v>
      </c>
      <c r="B83" s="163" t="s">
        <v>3129</v>
      </c>
      <c r="C83" s="162">
        <v>1</v>
      </c>
      <c r="D83" s="600"/>
      <c r="F83" s="145"/>
      <c r="G83" s="145"/>
      <c r="H83" s="145"/>
      <c r="I83" s="145"/>
      <c r="J83" s="145"/>
    </row>
    <row r="84" spans="1:10" ht="28.5" customHeight="1" x14ac:dyDescent="0.25">
      <c r="A84" s="163" t="s">
        <v>1074</v>
      </c>
      <c r="B84" s="163" t="s">
        <v>3131</v>
      </c>
      <c r="C84" s="162">
        <v>3</v>
      </c>
      <c r="D84" s="600"/>
      <c r="F84" s="145"/>
      <c r="G84" s="145"/>
      <c r="H84" s="145"/>
      <c r="I84" s="145"/>
      <c r="J84" s="145"/>
    </row>
    <row r="85" spans="1:10" ht="21.75" customHeight="1" x14ac:dyDescent="0.25">
      <c r="A85" s="163" t="s">
        <v>1071</v>
      </c>
      <c r="B85" s="163" t="s">
        <v>1072</v>
      </c>
      <c r="C85" s="162">
        <v>4</v>
      </c>
      <c r="D85" s="600"/>
      <c r="F85" s="145"/>
      <c r="G85" s="145"/>
      <c r="H85" s="145"/>
      <c r="I85" s="145"/>
      <c r="J85" s="145"/>
    </row>
    <row r="86" spans="1:10" ht="21.75" customHeight="1" x14ac:dyDescent="0.25">
      <c r="A86" s="163" t="s">
        <v>1081</v>
      </c>
      <c r="B86" s="163" t="s">
        <v>1082</v>
      </c>
      <c r="C86" s="162">
        <v>1</v>
      </c>
      <c r="D86" s="600"/>
      <c r="F86" s="145"/>
      <c r="G86" s="145"/>
      <c r="H86" s="145"/>
      <c r="I86" s="145"/>
      <c r="J86" s="145"/>
    </row>
    <row r="87" spans="1:10" ht="21.75" customHeight="1" x14ac:dyDescent="0.25">
      <c r="A87" s="163" t="s">
        <v>1083</v>
      </c>
      <c r="B87" s="163" t="s">
        <v>1084</v>
      </c>
      <c r="C87" s="162">
        <v>1</v>
      </c>
      <c r="D87" s="600"/>
      <c r="F87" s="145"/>
      <c r="G87" s="145"/>
      <c r="H87" s="145"/>
      <c r="I87" s="145"/>
      <c r="J87" s="145"/>
    </row>
    <row r="88" spans="1:10" ht="21.75" customHeight="1" x14ac:dyDescent="0.25">
      <c r="A88" s="163" t="s">
        <v>1085</v>
      </c>
      <c r="B88" s="163" t="s">
        <v>1086</v>
      </c>
      <c r="C88" s="162">
        <v>2</v>
      </c>
      <c r="D88" s="600"/>
      <c r="F88" s="145"/>
      <c r="G88" s="145"/>
      <c r="H88" s="145"/>
      <c r="I88" s="145"/>
      <c r="J88" s="145"/>
    </row>
    <row r="89" spans="1:10" ht="21.75" customHeight="1" x14ac:dyDescent="0.25">
      <c r="A89" s="163" t="s">
        <v>1075</v>
      </c>
      <c r="B89" s="163" t="s">
        <v>1076</v>
      </c>
      <c r="C89" s="162">
        <v>12</v>
      </c>
      <c r="D89" s="601"/>
      <c r="F89" s="145"/>
      <c r="G89" s="145"/>
      <c r="H89" s="145"/>
      <c r="I89" s="145"/>
      <c r="J89" s="145"/>
    </row>
    <row r="90" spans="1:10" ht="52.5" customHeight="1" x14ac:dyDescent="0.25">
      <c r="A90" s="165" t="s">
        <v>1091</v>
      </c>
      <c r="B90" s="161" t="s">
        <v>3134</v>
      </c>
      <c r="C90" s="164"/>
      <c r="D90" s="599">
        <v>10281</v>
      </c>
      <c r="F90" s="145"/>
      <c r="G90" s="145"/>
      <c r="H90" s="145"/>
      <c r="I90" s="145"/>
      <c r="J90" s="145"/>
    </row>
    <row r="91" spans="1:10" ht="36.75" customHeight="1" x14ac:dyDescent="0.25">
      <c r="A91" s="166" t="s">
        <v>1070</v>
      </c>
      <c r="B91" s="163" t="s">
        <v>3129</v>
      </c>
      <c r="C91" s="162">
        <v>1</v>
      </c>
      <c r="D91" s="600"/>
      <c r="F91" s="145"/>
      <c r="G91" s="145"/>
      <c r="H91" s="145"/>
      <c r="I91" s="145"/>
      <c r="J91" s="145"/>
    </row>
    <row r="92" spans="1:10" ht="36.75" customHeight="1" x14ac:dyDescent="0.25">
      <c r="A92" s="166" t="s">
        <v>1074</v>
      </c>
      <c r="B92" s="163" t="s">
        <v>3131</v>
      </c>
      <c r="C92" s="162">
        <v>1</v>
      </c>
      <c r="D92" s="600"/>
      <c r="F92" s="145"/>
      <c r="G92" s="145"/>
      <c r="H92" s="145"/>
      <c r="I92" s="145"/>
      <c r="J92" s="145"/>
    </row>
    <row r="93" spans="1:10" ht="30" customHeight="1" x14ac:dyDescent="0.25">
      <c r="A93" s="166" t="s">
        <v>1092</v>
      </c>
      <c r="B93" s="163" t="s">
        <v>1093</v>
      </c>
      <c r="C93" s="162">
        <v>5</v>
      </c>
      <c r="D93" s="600"/>
      <c r="F93" s="145"/>
      <c r="G93" s="145"/>
      <c r="H93" s="145"/>
      <c r="I93" s="145"/>
      <c r="J93" s="145"/>
    </row>
    <row r="94" spans="1:10" ht="30" customHeight="1" x14ac:dyDescent="0.25">
      <c r="A94" s="163" t="s">
        <v>1094</v>
      </c>
      <c r="B94" s="163" t="s">
        <v>1095</v>
      </c>
      <c r="C94" s="162">
        <v>3</v>
      </c>
      <c r="D94" s="600"/>
      <c r="F94" s="145"/>
      <c r="G94" s="145"/>
      <c r="H94" s="145"/>
      <c r="I94" s="145"/>
      <c r="J94" s="145"/>
    </row>
    <row r="95" spans="1:10" ht="21.75" customHeight="1" x14ac:dyDescent="0.25">
      <c r="A95" s="163" t="s">
        <v>1096</v>
      </c>
      <c r="B95" s="163" t="s">
        <v>1097</v>
      </c>
      <c r="C95" s="162">
        <v>3</v>
      </c>
      <c r="D95" s="600"/>
      <c r="F95" s="145"/>
      <c r="G95" s="145"/>
      <c r="H95" s="145"/>
      <c r="I95" s="145"/>
      <c r="J95" s="145"/>
    </row>
    <row r="96" spans="1:10" ht="21.75" customHeight="1" x14ac:dyDescent="0.25">
      <c r="A96" s="163" t="s">
        <v>1098</v>
      </c>
      <c r="B96" s="163" t="s">
        <v>1099</v>
      </c>
      <c r="C96" s="162">
        <v>3</v>
      </c>
      <c r="D96" s="601"/>
      <c r="F96" s="145"/>
      <c r="G96" s="145"/>
      <c r="H96" s="145"/>
      <c r="I96" s="145"/>
      <c r="J96" s="145"/>
    </row>
    <row r="97" spans="1:10" ht="43.5" customHeight="1" x14ac:dyDescent="0.25">
      <c r="A97" s="165" t="s">
        <v>1100</v>
      </c>
      <c r="B97" s="161" t="s">
        <v>3135</v>
      </c>
      <c r="C97" s="164"/>
      <c r="D97" s="599">
        <v>18933</v>
      </c>
      <c r="F97" s="145"/>
      <c r="G97" s="145"/>
      <c r="H97" s="145"/>
      <c r="I97" s="145"/>
      <c r="J97" s="145"/>
    </row>
    <row r="98" spans="1:10" ht="36.75" customHeight="1" x14ac:dyDescent="0.25">
      <c r="A98" s="166" t="s">
        <v>1070</v>
      </c>
      <c r="B98" s="163" t="s">
        <v>3129</v>
      </c>
      <c r="C98" s="162">
        <v>1</v>
      </c>
      <c r="D98" s="600"/>
      <c r="F98" s="145"/>
      <c r="G98" s="145"/>
      <c r="H98" s="145"/>
      <c r="I98" s="145"/>
      <c r="J98" s="145"/>
    </row>
    <row r="99" spans="1:10" ht="36.75" customHeight="1" x14ac:dyDescent="0.25">
      <c r="A99" s="166" t="s">
        <v>1074</v>
      </c>
      <c r="B99" s="163" t="s">
        <v>3131</v>
      </c>
      <c r="C99" s="162">
        <v>2</v>
      </c>
      <c r="D99" s="600"/>
      <c r="F99" s="145"/>
      <c r="G99" s="145"/>
      <c r="H99" s="145"/>
      <c r="I99" s="145"/>
      <c r="J99" s="145"/>
    </row>
    <row r="100" spans="1:10" ht="30" customHeight="1" x14ac:dyDescent="0.25">
      <c r="A100" s="166" t="s">
        <v>1092</v>
      </c>
      <c r="B100" s="163" t="s">
        <v>1093</v>
      </c>
      <c r="C100" s="162">
        <v>10</v>
      </c>
      <c r="D100" s="600"/>
      <c r="F100" s="145"/>
      <c r="G100" s="145"/>
      <c r="H100" s="145"/>
      <c r="I100" s="145"/>
      <c r="J100" s="145"/>
    </row>
    <row r="101" spans="1:10" ht="30" customHeight="1" x14ac:dyDescent="0.25">
      <c r="A101" s="163" t="s">
        <v>1094</v>
      </c>
      <c r="B101" s="163" t="s">
        <v>1095</v>
      </c>
      <c r="C101" s="162">
        <v>5</v>
      </c>
      <c r="D101" s="600"/>
      <c r="F101" s="145"/>
      <c r="G101" s="145"/>
      <c r="H101" s="145"/>
      <c r="I101" s="145"/>
      <c r="J101" s="145"/>
    </row>
    <row r="102" spans="1:10" ht="21.75" customHeight="1" x14ac:dyDescent="0.25">
      <c r="A102" s="163" t="s">
        <v>1096</v>
      </c>
      <c r="B102" s="163" t="s">
        <v>1097</v>
      </c>
      <c r="C102" s="162">
        <v>5</v>
      </c>
      <c r="D102" s="600"/>
      <c r="F102" s="145"/>
      <c r="G102" s="145"/>
      <c r="H102" s="145"/>
      <c r="I102" s="145"/>
      <c r="J102" s="145"/>
    </row>
    <row r="103" spans="1:10" ht="21.75" customHeight="1" x14ac:dyDescent="0.25">
      <c r="A103" s="163" t="s">
        <v>1098</v>
      </c>
      <c r="B103" s="163" t="s">
        <v>1099</v>
      </c>
      <c r="C103" s="162">
        <v>5</v>
      </c>
      <c r="D103" s="601"/>
      <c r="F103" s="145"/>
      <c r="G103" s="145"/>
      <c r="H103" s="145"/>
      <c r="I103" s="145"/>
      <c r="J103" s="145"/>
    </row>
    <row r="104" spans="1:10" ht="31.5" customHeight="1" x14ac:dyDescent="0.25">
      <c r="A104" s="160" t="s">
        <v>1101</v>
      </c>
      <c r="B104" s="161" t="s">
        <v>1102</v>
      </c>
      <c r="C104" s="162"/>
      <c r="D104" s="599">
        <v>10207</v>
      </c>
      <c r="F104" s="145"/>
      <c r="G104" s="145"/>
      <c r="H104" s="145"/>
      <c r="I104" s="145"/>
      <c r="J104" s="145"/>
    </row>
    <row r="105" spans="1:10" ht="21.75" customHeight="1" x14ac:dyDescent="0.25">
      <c r="A105" s="163" t="s">
        <v>1103</v>
      </c>
      <c r="B105" s="163" t="s">
        <v>1104</v>
      </c>
      <c r="C105" s="162">
        <v>1</v>
      </c>
      <c r="D105" s="600"/>
      <c r="F105" s="145"/>
      <c r="G105" s="145"/>
      <c r="H105" s="145"/>
      <c r="I105" s="145"/>
      <c r="J105" s="145"/>
    </row>
    <row r="106" spans="1:10" ht="29.25" customHeight="1" x14ac:dyDescent="0.25">
      <c r="A106" s="163" t="s">
        <v>1105</v>
      </c>
      <c r="B106" s="163" t="s">
        <v>1106</v>
      </c>
      <c r="C106" s="162">
        <v>1</v>
      </c>
      <c r="D106" s="600"/>
      <c r="F106" s="145"/>
      <c r="G106" s="145"/>
      <c r="H106" s="145"/>
      <c r="I106" s="145"/>
      <c r="J106" s="145"/>
    </row>
    <row r="107" spans="1:10" ht="21.75" customHeight="1" x14ac:dyDescent="0.25">
      <c r="A107" s="163" t="s">
        <v>1107</v>
      </c>
      <c r="B107" s="163" t="s">
        <v>1108</v>
      </c>
      <c r="C107" s="162">
        <v>1</v>
      </c>
      <c r="D107" s="600"/>
      <c r="F107" s="145"/>
      <c r="G107" s="145"/>
      <c r="H107" s="145"/>
      <c r="I107" s="145"/>
      <c r="J107" s="145"/>
    </row>
    <row r="108" spans="1:10" ht="30" customHeight="1" x14ac:dyDescent="0.25">
      <c r="A108" s="163" t="s">
        <v>1109</v>
      </c>
      <c r="B108" s="163" t="s">
        <v>600</v>
      </c>
      <c r="C108" s="162">
        <v>0.95</v>
      </c>
      <c r="D108" s="600"/>
      <c r="F108" s="145"/>
      <c r="G108" s="145"/>
      <c r="H108" s="145"/>
      <c r="I108" s="145"/>
      <c r="J108" s="145"/>
    </row>
    <row r="109" spans="1:10" ht="21.75" customHeight="1" x14ac:dyDescent="0.25">
      <c r="A109" s="163" t="s">
        <v>1110</v>
      </c>
      <c r="B109" s="163" t="s">
        <v>1111</v>
      </c>
      <c r="C109" s="162">
        <v>0.95</v>
      </c>
      <c r="D109" s="600"/>
      <c r="F109" s="145"/>
      <c r="G109" s="145"/>
      <c r="H109" s="145"/>
      <c r="I109" s="145"/>
      <c r="J109" s="145"/>
    </row>
    <row r="110" spans="1:10" ht="21.75" customHeight="1" x14ac:dyDescent="0.25">
      <c r="A110" s="163" t="s">
        <v>1112</v>
      </c>
      <c r="B110" s="163" t="s">
        <v>608</v>
      </c>
      <c r="C110" s="162">
        <v>0.95</v>
      </c>
      <c r="D110" s="600"/>
      <c r="F110" s="145"/>
      <c r="G110" s="145"/>
      <c r="H110" s="145"/>
      <c r="I110" s="145"/>
      <c r="J110" s="145"/>
    </row>
    <row r="111" spans="1:10" ht="21.75" customHeight="1" x14ac:dyDescent="0.25">
      <c r="A111" s="163" t="s">
        <v>1113</v>
      </c>
      <c r="B111" s="163" t="s">
        <v>602</v>
      </c>
      <c r="C111" s="162">
        <v>0.95</v>
      </c>
      <c r="D111" s="600"/>
      <c r="F111" s="145"/>
      <c r="G111" s="145"/>
      <c r="H111" s="145"/>
      <c r="I111" s="145"/>
      <c r="J111" s="145"/>
    </row>
    <row r="112" spans="1:10" ht="21.75" customHeight="1" x14ac:dyDescent="0.25">
      <c r="A112" s="163" t="s">
        <v>1114</v>
      </c>
      <c r="B112" s="163" t="s">
        <v>596</v>
      </c>
      <c r="C112" s="162">
        <v>0.95</v>
      </c>
      <c r="D112" s="600"/>
      <c r="F112" s="145"/>
      <c r="G112" s="145"/>
      <c r="H112" s="145"/>
      <c r="I112" s="145"/>
      <c r="J112" s="145"/>
    </row>
    <row r="113" spans="1:10" ht="21.75" customHeight="1" x14ac:dyDescent="0.25">
      <c r="A113" s="163" t="s">
        <v>1115</v>
      </c>
      <c r="B113" s="163" t="s">
        <v>1116</v>
      </c>
      <c r="C113" s="162">
        <v>0.95</v>
      </c>
      <c r="D113" s="600"/>
      <c r="F113" s="145"/>
      <c r="G113" s="145"/>
      <c r="H113" s="145"/>
      <c r="I113" s="145"/>
      <c r="J113" s="145"/>
    </row>
    <row r="114" spans="1:10" ht="21.75" customHeight="1" x14ac:dyDescent="0.25">
      <c r="A114" s="163" t="s">
        <v>1117</v>
      </c>
      <c r="B114" s="163" t="s">
        <v>632</v>
      </c>
      <c r="C114" s="162">
        <v>0.95</v>
      </c>
      <c r="D114" s="600"/>
      <c r="F114" s="145"/>
      <c r="G114" s="145"/>
      <c r="H114" s="145"/>
      <c r="I114" s="145"/>
      <c r="J114" s="145"/>
    </row>
    <row r="115" spans="1:10" ht="21.75" customHeight="1" x14ac:dyDescent="0.25">
      <c r="A115" s="163" t="s">
        <v>1118</v>
      </c>
      <c r="B115" s="163" t="s">
        <v>1119</v>
      </c>
      <c r="C115" s="162">
        <v>0.95</v>
      </c>
      <c r="D115" s="600"/>
      <c r="F115" s="145"/>
      <c r="G115" s="145"/>
      <c r="H115" s="145"/>
      <c r="I115" s="145"/>
      <c r="J115" s="145"/>
    </row>
    <row r="116" spans="1:10" ht="21.75" customHeight="1" x14ac:dyDescent="0.25">
      <c r="A116" s="163" t="s">
        <v>1120</v>
      </c>
      <c r="B116" s="163" t="s">
        <v>1121</v>
      </c>
      <c r="C116" s="162">
        <v>0.95</v>
      </c>
      <c r="D116" s="600"/>
      <c r="F116" s="145"/>
      <c r="G116" s="145"/>
      <c r="H116" s="145"/>
      <c r="I116" s="145"/>
      <c r="J116" s="145"/>
    </row>
    <row r="117" spans="1:10" ht="21.75" customHeight="1" x14ac:dyDescent="0.25">
      <c r="A117" s="163" t="s">
        <v>1122</v>
      </c>
      <c r="B117" s="163" t="s">
        <v>1123</v>
      </c>
      <c r="C117" s="162">
        <v>0.95</v>
      </c>
      <c r="D117" s="600"/>
      <c r="F117" s="145"/>
      <c r="G117" s="145"/>
      <c r="H117" s="145"/>
      <c r="I117" s="145"/>
      <c r="J117" s="145"/>
    </row>
    <row r="118" spans="1:10" ht="21.75" customHeight="1" x14ac:dyDescent="0.25">
      <c r="A118" s="163" t="s">
        <v>1124</v>
      </c>
      <c r="B118" s="163" t="s">
        <v>1125</v>
      </c>
      <c r="C118" s="162">
        <v>0.95</v>
      </c>
      <c r="D118" s="600"/>
      <c r="F118" s="145"/>
      <c r="G118" s="145"/>
      <c r="H118" s="145"/>
      <c r="I118" s="145"/>
      <c r="J118" s="145"/>
    </row>
    <row r="119" spans="1:10" ht="21.75" customHeight="1" x14ac:dyDescent="0.25">
      <c r="A119" s="163" t="s">
        <v>1126</v>
      </c>
      <c r="B119" s="163" t="s">
        <v>706</v>
      </c>
      <c r="C119" s="162">
        <v>0.95</v>
      </c>
      <c r="D119" s="600"/>
      <c r="F119" s="145"/>
      <c r="G119" s="145"/>
      <c r="H119" s="145"/>
      <c r="I119" s="145"/>
      <c r="J119" s="145"/>
    </row>
    <row r="120" spans="1:10" ht="21.75" customHeight="1" x14ac:dyDescent="0.25">
      <c r="A120" s="163" t="s">
        <v>1127</v>
      </c>
      <c r="B120" s="163" t="s">
        <v>668</v>
      </c>
      <c r="C120" s="162">
        <v>0.95</v>
      </c>
      <c r="D120" s="600"/>
      <c r="F120" s="145"/>
      <c r="G120" s="145"/>
      <c r="H120" s="145"/>
      <c r="I120" s="145"/>
      <c r="J120" s="145"/>
    </row>
    <row r="121" spans="1:10" ht="21.75" customHeight="1" x14ac:dyDescent="0.25">
      <c r="A121" s="163" t="s">
        <v>1128</v>
      </c>
      <c r="B121" s="163" t="s">
        <v>1129</v>
      </c>
      <c r="C121" s="162">
        <v>0.95</v>
      </c>
      <c r="D121" s="600"/>
      <c r="F121" s="145"/>
      <c r="G121" s="145"/>
      <c r="H121" s="145"/>
      <c r="I121" s="145"/>
      <c r="J121" s="145"/>
    </row>
    <row r="122" spans="1:10" ht="21.75" customHeight="1" x14ac:dyDescent="0.25">
      <c r="A122" s="163" t="s">
        <v>1130</v>
      </c>
      <c r="B122" s="163" t="s">
        <v>642</v>
      </c>
      <c r="C122" s="162">
        <v>0.95</v>
      </c>
      <c r="D122" s="600"/>
      <c r="F122" s="145"/>
      <c r="G122" s="145"/>
      <c r="H122" s="145"/>
      <c r="I122" s="145"/>
      <c r="J122" s="145"/>
    </row>
    <row r="123" spans="1:10" ht="21.75" customHeight="1" x14ac:dyDescent="0.25">
      <c r="A123" s="163" t="s">
        <v>1131</v>
      </c>
      <c r="B123" s="163" t="s">
        <v>1132</v>
      </c>
      <c r="C123" s="162">
        <v>0.95</v>
      </c>
      <c r="D123" s="600"/>
      <c r="F123" s="145"/>
      <c r="G123" s="145"/>
      <c r="H123" s="145"/>
      <c r="I123" s="145"/>
      <c r="J123" s="145"/>
    </row>
    <row r="124" spans="1:10" ht="21.75" customHeight="1" x14ac:dyDescent="0.25">
      <c r="A124" s="163" t="s">
        <v>1133</v>
      </c>
      <c r="B124" s="163" t="s">
        <v>1134</v>
      </c>
      <c r="C124" s="162">
        <v>0.95</v>
      </c>
      <c r="D124" s="600"/>
      <c r="F124" s="145"/>
      <c r="G124" s="145"/>
      <c r="H124" s="145"/>
      <c r="I124" s="145"/>
      <c r="J124" s="145"/>
    </row>
    <row r="125" spans="1:10" ht="21.75" customHeight="1" x14ac:dyDescent="0.25">
      <c r="A125" s="163" t="s">
        <v>1135</v>
      </c>
      <c r="B125" s="163" t="s">
        <v>935</v>
      </c>
      <c r="C125" s="162">
        <v>0.95</v>
      </c>
      <c r="D125" s="600"/>
      <c r="F125" s="145"/>
      <c r="G125" s="145"/>
      <c r="H125" s="145"/>
      <c r="I125" s="145"/>
      <c r="J125" s="145"/>
    </row>
    <row r="126" spans="1:10" ht="21.75" customHeight="1" x14ac:dyDescent="0.25">
      <c r="A126" s="163" t="s">
        <v>1136</v>
      </c>
      <c r="B126" s="163" t="s">
        <v>630</v>
      </c>
      <c r="C126" s="162">
        <v>0.95</v>
      </c>
      <c r="D126" s="600"/>
      <c r="F126" s="145"/>
      <c r="G126" s="145"/>
      <c r="H126" s="145"/>
      <c r="I126" s="145"/>
      <c r="J126" s="145"/>
    </row>
    <row r="127" spans="1:10" ht="21.75" customHeight="1" x14ac:dyDescent="0.25">
      <c r="A127" s="163" t="s">
        <v>1137</v>
      </c>
      <c r="B127" s="163" t="s">
        <v>652</v>
      </c>
      <c r="C127" s="162">
        <v>0.95</v>
      </c>
      <c r="D127" s="600"/>
      <c r="F127" s="145"/>
      <c r="G127" s="145"/>
      <c r="H127" s="145"/>
      <c r="I127" s="145"/>
      <c r="J127" s="145"/>
    </row>
    <row r="128" spans="1:10" ht="30.75" customHeight="1" x14ac:dyDescent="0.25">
      <c r="A128" s="163" t="s">
        <v>1138</v>
      </c>
      <c r="B128" s="163" t="s">
        <v>1139</v>
      </c>
      <c r="C128" s="162">
        <v>0.95</v>
      </c>
      <c r="D128" s="601"/>
      <c r="F128" s="145"/>
      <c r="G128" s="145"/>
      <c r="H128" s="145"/>
      <c r="I128" s="145"/>
      <c r="J128" s="145"/>
    </row>
    <row r="129" spans="1:10" ht="42" customHeight="1" x14ac:dyDescent="0.25">
      <c r="A129" s="160" t="s">
        <v>1140</v>
      </c>
      <c r="B129" s="161" t="s">
        <v>1141</v>
      </c>
      <c r="C129" s="162"/>
      <c r="D129" s="599">
        <v>6843</v>
      </c>
      <c r="F129" s="145"/>
      <c r="G129" s="145"/>
      <c r="H129" s="145"/>
      <c r="I129" s="145"/>
      <c r="J129" s="145"/>
    </row>
    <row r="130" spans="1:10" ht="30.75" customHeight="1" x14ac:dyDescent="0.25">
      <c r="A130" s="163" t="s">
        <v>1103</v>
      </c>
      <c r="B130" s="163" t="s">
        <v>1104</v>
      </c>
      <c r="C130" s="162">
        <v>1</v>
      </c>
      <c r="D130" s="600"/>
      <c r="F130" s="145"/>
      <c r="G130" s="145"/>
      <c r="H130" s="145"/>
      <c r="I130" s="145"/>
      <c r="J130" s="145"/>
    </row>
    <row r="131" spans="1:10" ht="30.75" customHeight="1" x14ac:dyDescent="0.25">
      <c r="A131" s="163" t="s">
        <v>1105</v>
      </c>
      <c r="B131" s="163" t="s">
        <v>1106</v>
      </c>
      <c r="C131" s="162">
        <v>1</v>
      </c>
      <c r="D131" s="600"/>
      <c r="F131" s="145"/>
      <c r="G131" s="145"/>
      <c r="H131" s="145"/>
      <c r="I131" s="145"/>
      <c r="J131" s="145"/>
    </row>
    <row r="132" spans="1:10" ht="26.25" customHeight="1" x14ac:dyDescent="0.25">
      <c r="A132" s="163" t="s">
        <v>1107</v>
      </c>
      <c r="B132" s="163" t="s">
        <v>1108</v>
      </c>
      <c r="C132" s="162">
        <v>1</v>
      </c>
      <c r="D132" s="600"/>
      <c r="F132" s="145"/>
      <c r="G132" s="145"/>
      <c r="H132" s="145"/>
      <c r="I132" s="145"/>
      <c r="J132" s="145"/>
    </row>
    <row r="133" spans="1:10" ht="22.5" customHeight="1" x14ac:dyDescent="0.25">
      <c r="A133" s="163" t="s">
        <v>1142</v>
      </c>
      <c r="B133" s="163" t="s">
        <v>604</v>
      </c>
      <c r="C133" s="162">
        <v>0.95</v>
      </c>
      <c r="D133" s="600"/>
      <c r="F133" s="145"/>
      <c r="G133" s="145"/>
      <c r="H133" s="145"/>
      <c r="I133" s="145"/>
      <c r="J133" s="145"/>
    </row>
    <row r="134" spans="1:10" ht="21" customHeight="1" x14ac:dyDescent="0.25">
      <c r="A134" s="163" t="s">
        <v>1110</v>
      </c>
      <c r="B134" s="163" t="s">
        <v>1111</v>
      </c>
      <c r="C134" s="162">
        <v>0.95</v>
      </c>
      <c r="D134" s="600"/>
      <c r="F134" s="145"/>
      <c r="G134" s="145"/>
      <c r="H134" s="145"/>
      <c r="I134" s="145"/>
      <c r="J134" s="145"/>
    </row>
    <row r="135" spans="1:10" ht="21.75" customHeight="1" x14ac:dyDescent="0.25">
      <c r="A135" s="163" t="s">
        <v>1143</v>
      </c>
      <c r="B135" s="163" t="s">
        <v>1144</v>
      </c>
      <c r="C135" s="162">
        <v>0.95</v>
      </c>
      <c r="D135" s="600"/>
      <c r="F135" s="145"/>
      <c r="G135" s="145"/>
      <c r="H135" s="145"/>
      <c r="I135" s="145"/>
      <c r="J135" s="145"/>
    </row>
    <row r="136" spans="1:10" ht="24" customHeight="1" x14ac:dyDescent="0.25">
      <c r="A136" s="163" t="s">
        <v>1145</v>
      </c>
      <c r="B136" s="163" t="s">
        <v>1146</v>
      </c>
      <c r="C136" s="162">
        <v>0.7</v>
      </c>
      <c r="D136" s="600"/>
      <c r="F136" s="145"/>
      <c r="G136" s="145"/>
      <c r="H136" s="145"/>
      <c r="I136" s="145"/>
      <c r="J136" s="145"/>
    </row>
    <row r="137" spans="1:10" ht="30.75" customHeight="1" x14ac:dyDescent="0.25">
      <c r="A137" s="163" t="s">
        <v>1147</v>
      </c>
      <c r="B137" s="163" t="s">
        <v>1148</v>
      </c>
      <c r="C137" s="162">
        <v>0.5</v>
      </c>
      <c r="D137" s="600"/>
      <c r="F137" s="145"/>
      <c r="G137" s="145"/>
      <c r="H137" s="145"/>
      <c r="I137" s="145"/>
      <c r="J137" s="145"/>
    </row>
    <row r="138" spans="1:10" ht="30.75" customHeight="1" x14ac:dyDescent="0.25">
      <c r="A138" s="163" t="s">
        <v>1149</v>
      </c>
      <c r="B138" s="163" t="s">
        <v>1150</v>
      </c>
      <c r="C138" s="162">
        <v>0.95</v>
      </c>
      <c r="D138" s="600"/>
      <c r="F138" s="145"/>
      <c r="G138" s="145"/>
      <c r="H138" s="145"/>
      <c r="I138" s="145"/>
      <c r="J138" s="145"/>
    </row>
    <row r="139" spans="1:10" ht="18" customHeight="1" x14ac:dyDescent="0.25">
      <c r="A139" s="163" t="s">
        <v>1151</v>
      </c>
      <c r="B139" s="163" t="s">
        <v>1152</v>
      </c>
      <c r="C139" s="162">
        <v>0.5</v>
      </c>
      <c r="D139" s="600"/>
      <c r="F139" s="145"/>
      <c r="G139" s="145"/>
      <c r="H139" s="145"/>
      <c r="I139" s="145"/>
      <c r="J139" s="145"/>
    </row>
    <row r="140" spans="1:10" ht="23.25" customHeight="1" x14ac:dyDescent="0.25">
      <c r="A140" s="163" t="s">
        <v>1153</v>
      </c>
      <c r="B140" s="163" t="s">
        <v>1154</v>
      </c>
      <c r="C140" s="162">
        <v>0.95</v>
      </c>
      <c r="D140" s="600"/>
      <c r="F140" s="145"/>
      <c r="G140" s="145"/>
      <c r="H140" s="145"/>
      <c r="I140" s="145"/>
      <c r="J140" s="145"/>
    </row>
    <row r="141" spans="1:10" ht="24" customHeight="1" x14ac:dyDescent="0.25">
      <c r="A141" s="163" t="s">
        <v>1155</v>
      </c>
      <c r="B141" s="163" t="s">
        <v>1156</v>
      </c>
      <c r="C141" s="162">
        <v>0.1</v>
      </c>
      <c r="D141" s="600"/>
      <c r="F141" s="145"/>
      <c r="G141" s="145"/>
      <c r="H141" s="145"/>
      <c r="I141" s="145"/>
      <c r="J141" s="145"/>
    </row>
    <row r="142" spans="1:10" ht="19.5" customHeight="1" x14ac:dyDescent="0.25">
      <c r="A142" s="163" t="s">
        <v>1157</v>
      </c>
      <c r="B142" s="163" t="s">
        <v>1158</v>
      </c>
      <c r="C142" s="162">
        <v>0.1</v>
      </c>
      <c r="D142" s="600"/>
      <c r="F142" s="145"/>
      <c r="G142" s="145"/>
      <c r="H142" s="145"/>
      <c r="I142" s="145"/>
      <c r="J142" s="145"/>
    </row>
    <row r="143" spans="1:10" ht="60" customHeight="1" x14ac:dyDescent="0.25">
      <c r="A143" s="163" t="s">
        <v>1159</v>
      </c>
      <c r="B143" s="163" t="s">
        <v>1160</v>
      </c>
      <c r="C143" s="162">
        <v>0.5</v>
      </c>
      <c r="D143" s="600"/>
      <c r="F143" s="145"/>
      <c r="G143" s="145"/>
      <c r="H143" s="145"/>
      <c r="I143" s="145"/>
      <c r="J143" s="145"/>
    </row>
    <row r="144" spans="1:10" ht="38.25" customHeight="1" x14ac:dyDescent="0.25">
      <c r="A144" s="163" t="s">
        <v>1161</v>
      </c>
      <c r="B144" s="163" t="s">
        <v>1162</v>
      </c>
      <c r="C144" s="162">
        <v>0.95</v>
      </c>
      <c r="D144" s="600"/>
      <c r="F144" s="145"/>
      <c r="G144" s="145"/>
      <c r="H144" s="145"/>
      <c r="I144" s="145"/>
      <c r="J144" s="145"/>
    </row>
    <row r="145" spans="1:10" ht="31.5" customHeight="1" x14ac:dyDescent="0.25">
      <c r="A145" s="163" t="s">
        <v>1163</v>
      </c>
      <c r="B145" s="163" t="s">
        <v>1164</v>
      </c>
      <c r="C145" s="162">
        <v>0.95</v>
      </c>
      <c r="D145" s="600"/>
      <c r="F145" s="145"/>
      <c r="G145" s="145"/>
      <c r="H145" s="145"/>
      <c r="I145" s="145"/>
      <c r="J145" s="145"/>
    </row>
    <row r="146" spans="1:10" ht="30.75" customHeight="1" x14ac:dyDescent="0.25">
      <c r="A146" s="163" t="s">
        <v>1165</v>
      </c>
      <c r="B146" s="163" t="s">
        <v>1166</v>
      </c>
      <c r="C146" s="162">
        <v>0.5</v>
      </c>
      <c r="D146" s="600"/>
      <c r="F146" s="145"/>
      <c r="G146" s="145"/>
      <c r="H146" s="145"/>
      <c r="I146" s="145"/>
      <c r="J146" s="145"/>
    </row>
    <row r="147" spans="1:10" ht="30.75" customHeight="1" x14ac:dyDescent="0.25">
      <c r="A147" s="163" t="s">
        <v>1167</v>
      </c>
      <c r="B147" s="163" t="s">
        <v>1168</v>
      </c>
      <c r="C147" s="162">
        <v>0.95</v>
      </c>
      <c r="D147" s="600"/>
      <c r="F147" s="145"/>
      <c r="G147" s="145"/>
      <c r="H147" s="145"/>
      <c r="I147" s="145"/>
      <c r="J147" s="145"/>
    </row>
    <row r="148" spans="1:10" ht="37.5" customHeight="1" x14ac:dyDescent="0.25">
      <c r="A148" s="163" t="s">
        <v>1169</v>
      </c>
      <c r="B148" s="163" t="s">
        <v>1170</v>
      </c>
      <c r="C148" s="162">
        <v>0.5</v>
      </c>
      <c r="D148" s="600"/>
      <c r="F148" s="145"/>
      <c r="G148" s="145"/>
      <c r="H148" s="145"/>
      <c r="I148" s="145"/>
      <c r="J148" s="145"/>
    </row>
    <row r="149" spans="1:10" ht="30.75" customHeight="1" x14ac:dyDescent="0.25">
      <c r="A149" s="163" t="s">
        <v>1171</v>
      </c>
      <c r="B149" s="163" t="s">
        <v>1172</v>
      </c>
      <c r="C149" s="162">
        <v>0.5</v>
      </c>
      <c r="D149" s="600"/>
      <c r="F149" s="145"/>
      <c r="G149" s="145"/>
      <c r="H149" s="145"/>
      <c r="I149" s="145"/>
      <c r="J149" s="145"/>
    </row>
    <row r="150" spans="1:10" ht="37.5" customHeight="1" x14ac:dyDescent="0.25">
      <c r="A150" s="163" t="s">
        <v>1173</v>
      </c>
      <c r="B150" s="163" t="s">
        <v>1174</v>
      </c>
      <c r="C150" s="162">
        <v>0.95</v>
      </c>
      <c r="D150" s="600"/>
      <c r="F150" s="145"/>
      <c r="G150" s="145"/>
      <c r="H150" s="145"/>
      <c r="I150" s="145"/>
      <c r="J150" s="145"/>
    </row>
    <row r="151" spans="1:10" ht="30.75" customHeight="1" x14ac:dyDescent="0.25">
      <c r="A151" s="163" t="s">
        <v>1175</v>
      </c>
      <c r="B151" s="163" t="s">
        <v>1176</v>
      </c>
      <c r="C151" s="162">
        <v>0.95</v>
      </c>
      <c r="D151" s="600"/>
      <c r="F151" s="145"/>
      <c r="G151" s="145"/>
      <c r="H151" s="145"/>
      <c r="I151" s="145"/>
      <c r="J151" s="145"/>
    </row>
    <row r="152" spans="1:10" ht="38.25" customHeight="1" x14ac:dyDescent="0.25">
      <c r="A152" s="163" t="s">
        <v>1177</v>
      </c>
      <c r="B152" s="163" t="s">
        <v>1178</v>
      </c>
      <c r="C152" s="162">
        <v>0.95</v>
      </c>
      <c r="D152" s="600"/>
      <c r="F152" s="145"/>
      <c r="G152" s="145"/>
      <c r="H152" s="145"/>
      <c r="I152" s="145"/>
      <c r="J152" s="145"/>
    </row>
    <row r="153" spans="1:10" ht="27" customHeight="1" x14ac:dyDescent="0.25">
      <c r="A153" s="163" t="s">
        <v>1179</v>
      </c>
      <c r="B153" s="163" t="s">
        <v>1180</v>
      </c>
      <c r="C153" s="162">
        <v>0.95</v>
      </c>
      <c r="D153" s="600"/>
      <c r="F153" s="145"/>
      <c r="G153" s="145"/>
      <c r="H153" s="145"/>
      <c r="I153" s="145"/>
      <c r="J153" s="145"/>
    </row>
    <row r="154" spans="1:10" ht="21" customHeight="1" x14ac:dyDescent="0.25">
      <c r="A154" s="163" t="s">
        <v>1112</v>
      </c>
      <c r="B154" s="163" t="s">
        <v>608</v>
      </c>
      <c r="C154" s="162">
        <v>0.1</v>
      </c>
      <c r="D154" s="601"/>
      <c r="F154" s="145"/>
      <c r="G154" s="145"/>
      <c r="H154" s="145"/>
      <c r="I154" s="145"/>
      <c r="J154" s="145"/>
    </row>
    <row r="155" spans="1:10" ht="29.25" customHeight="1" x14ac:dyDescent="0.25">
      <c r="A155" s="160" t="s">
        <v>1181</v>
      </c>
      <c r="B155" s="161" t="s">
        <v>1182</v>
      </c>
      <c r="C155" s="162"/>
      <c r="D155" s="599">
        <v>6160</v>
      </c>
      <c r="F155" s="145"/>
      <c r="G155" s="145"/>
      <c r="H155" s="145"/>
      <c r="I155" s="145"/>
      <c r="J155" s="145"/>
    </row>
    <row r="156" spans="1:10" ht="24" customHeight="1" x14ac:dyDescent="0.25">
      <c r="A156" s="163" t="s">
        <v>1103</v>
      </c>
      <c r="B156" s="163" t="s">
        <v>1104</v>
      </c>
      <c r="C156" s="162">
        <v>1</v>
      </c>
      <c r="D156" s="600"/>
      <c r="F156" s="145"/>
      <c r="G156" s="145"/>
      <c r="H156" s="145"/>
      <c r="I156" s="145"/>
      <c r="J156" s="145"/>
    </row>
    <row r="157" spans="1:10" ht="26.25" customHeight="1" x14ac:dyDescent="0.25">
      <c r="A157" s="163" t="s">
        <v>1105</v>
      </c>
      <c r="B157" s="163" t="s">
        <v>1106</v>
      </c>
      <c r="C157" s="162">
        <v>1</v>
      </c>
      <c r="D157" s="600"/>
      <c r="F157" s="145"/>
      <c r="G157" s="145"/>
      <c r="H157" s="145"/>
      <c r="I157" s="145"/>
      <c r="J157" s="145"/>
    </row>
    <row r="158" spans="1:10" ht="24" customHeight="1" x14ac:dyDescent="0.25">
      <c r="A158" s="163" t="s">
        <v>1107</v>
      </c>
      <c r="B158" s="163" t="s">
        <v>1108</v>
      </c>
      <c r="C158" s="162">
        <v>1</v>
      </c>
      <c r="D158" s="600"/>
      <c r="F158" s="145"/>
      <c r="G158" s="145"/>
      <c r="H158" s="145"/>
      <c r="I158" s="145"/>
      <c r="J158" s="145"/>
    </row>
    <row r="159" spans="1:10" ht="21.75" customHeight="1" x14ac:dyDescent="0.25">
      <c r="A159" s="163" t="s">
        <v>1142</v>
      </c>
      <c r="B159" s="163" t="s">
        <v>604</v>
      </c>
      <c r="C159" s="162">
        <v>0.95</v>
      </c>
      <c r="D159" s="600"/>
      <c r="F159" s="145"/>
      <c r="G159" s="145"/>
      <c r="H159" s="145"/>
      <c r="I159" s="145"/>
      <c r="J159" s="145"/>
    </row>
    <row r="160" spans="1:10" ht="24" customHeight="1" x14ac:dyDescent="0.25">
      <c r="A160" s="163" t="s">
        <v>1110</v>
      </c>
      <c r="B160" s="163" t="s">
        <v>1111</v>
      </c>
      <c r="C160" s="162">
        <v>0.95</v>
      </c>
      <c r="D160" s="600"/>
      <c r="F160" s="145"/>
      <c r="G160" s="145"/>
      <c r="H160" s="145"/>
      <c r="I160" s="145"/>
      <c r="J160" s="145"/>
    </row>
    <row r="161" spans="1:10" ht="24" customHeight="1" x14ac:dyDescent="0.25">
      <c r="A161" s="163" t="s">
        <v>1143</v>
      </c>
      <c r="B161" s="163" t="s">
        <v>1144</v>
      </c>
      <c r="C161" s="162">
        <v>0.95</v>
      </c>
      <c r="D161" s="600"/>
      <c r="F161" s="145"/>
      <c r="G161" s="145"/>
      <c r="H161" s="145"/>
      <c r="I161" s="145"/>
      <c r="J161" s="145"/>
    </row>
    <row r="162" spans="1:10" ht="24" customHeight="1" x14ac:dyDescent="0.25">
      <c r="A162" s="163" t="s">
        <v>1145</v>
      </c>
      <c r="B162" s="163" t="s">
        <v>1183</v>
      </c>
      <c r="C162" s="162">
        <v>0.7</v>
      </c>
      <c r="D162" s="600"/>
      <c r="F162" s="145"/>
      <c r="G162" s="145"/>
      <c r="H162" s="145"/>
      <c r="I162" s="145"/>
      <c r="J162" s="145"/>
    </row>
    <row r="163" spans="1:10" ht="30.75" customHeight="1" x14ac:dyDescent="0.25">
      <c r="A163" s="163" t="s">
        <v>1147</v>
      </c>
      <c r="B163" s="163" t="s">
        <v>1184</v>
      </c>
      <c r="C163" s="162">
        <v>0.7</v>
      </c>
      <c r="D163" s="600"/>
      <c r="F163" s="145"/>
      <c r="G163" s="145"/>
      <c r="H163" s="145"/>
      <c r="I163" s="145"/>
      <c r="J163" s="145"/>
    </row>
    <row r="164" spans="1:10" ht="24" customHeight="1" x14ac:dyDescent="0.25">
      <c r="A164" s="163" t="s">
        <v>1149</v>
      </c>
      <c r="B164" s="163" t="s">
        <v>1150</v>
      </c>
      <c r="C164" s="162">
        <v>0.7</v>
      </c>
      <c r="D164" s="600"/>
      <c r="F164" s="145"/>
      <c r="G164" s="145"/>
      <c r="H164" s="145"/>
      <c r="I164" s="145"/>
      <c r="J164" s="145"/>
    </row>
    <row r="165" spans="1:10" ht="21.75" customHeight="1" x14ac:dyDescent="0.25">
      <c r="A165" s="163" t="s">
        <v>1151</v>
      </c>
      <c r="B165" s="163" t="s">
        <v>1185</v>
      </c>
      <c r="C165" s="162">
        <v>0.7</v>
      </c>
      <c r="D165" s="600"/>
      <c r="F165" s="145"/>
      <c r="G165" s="145"/>
      <c r="H165" s="145"/>
      <c r="I165" s="145"/>
      <c r="J165" s="145"/>
    </row>
    <row r="166" spans="1:10" ht="21" customHeight="1" x14ac:dyDescent="0.25">
      <c r="A166" s="163" t="s">
        <v>1153</v>
      </c>
      <c r="B166" s="163" t="s">
        <v>1154</v>
      </c>
      <c r="C166" s="162">
        <v>0.7</v>
      </c>
      <c r="D166" s="600"/>
      <c r="F166" s="145"/>
      <c r="G166" s="145"/>
      <c r="H166" s="145"/>
      <c r="I166" s="145"/>
      <c r="J166" s="145"/>
    </row>
    <row r="167" spans="1:10" ht="17.25" customHeight="1" x14ac:dyDescent="0.25">
      <c r="A167" s="163" t="s">
        <v>1155</v>
      </c>
      <c r="B167" s="163" t="s">
        <v>1156</v>
      </c>
      <c r="C167" s="162">
        <v>0.5</v>
      </c>
      <c r="D167" s="600"/>
      <c r="F167" s="145"/>
      <c r="G167" s="145"/>
      <c r="H167" s="145"/>
      <c r="I167" s="145"/>
      <c r="J167" s="145"/>
    </row>
    <row r="168" spans="1:10" ht="21" customHeight="1" x14ac:dyDescent="0.25">
      <c r="A168" s="163" t="s">
        <v>1157</v>
      </c>
      <c r="B168" s="163" t="s">
        <v>1186</v>
      </c>
      <c r="C168" s="162">
        <v>0.5</v>
      </c>
      <c r="D168" s="600"/>
      <c r="F168" s="145"/>
      <c r="G168" s="145"/>
      <c r="H168" s="145"/>
      <c r="I168" s="145"/>
      <c r="J168" s="145"/>
    </row>
    <row r="169" spans="1:10" ht="51.75" customHeight="1" x14ac:dyDescent="0.25">
      <c r="A169" s="163" t="s">
        <v>1159</v>
      </c>
      <c r="B169" s="163" t="s">
        <v>1187</v>
      </c>
      <c r="C169" s="162">
        <v>0.95</v>
      </c>
      <c r="D169" s="600"/>
      <c r="F169" s="145"/>
      <c r="G169" s="145"/>
      <c r="H169" s="145"/>
      <c r="I169" s="145"/>
      <c r="J169" s="145"/>
    </row>
    <row r="170" spans="1:10" ht="37.5" customHeight="1" x14ac:dyDescent="0.25">
      <c r="A170" s="163" t="s">
        <v>1161</v>
      </c>
      <c r="B170" s="163" t="s">
        <v>1188</v>
      </c>
      <c r="C170" s="162">
        <v>0.1</v>
      </c>
      <c r="D170" s="600"/>
      <c r="F170" s="145"/>
      <c r="G170" s="145"/>
      <c r="H170" s="145"/>
      <c r="I170" s="145"/>
      <c r="J170" s="145"/>
    </row>
    <row r="171" spans="1:10" ht="27.75" customHeight="1" x14ac:dyDescent="0.25">
      <c r="A171" s="163" t="s">
        <v>1163</v>
      </c>
      <c r="B171" s="163" t="s">
        <v>1189</v>
      </c>
      <c r="C171" s="162">
        <v>0.5</v>
      </c>
      <c r="D171" s="600"/>
      <c r="F171" s="145"/>
      <c r="G171" s="145"/>
      <c r="H171" s="145"/>
      <c r="I171" s="145"/>
      <c r="J171" s="145"/>
    </row>
    <row r="172" spans="1:10" ht="24" customHeight="1" x14ac:dyDescent="0.25">
      <c r="A172" s="163" t="s">
        <v>1165</v>
      </c>
      <c r="B172" s="163" t="s">
        <v>1190</v>
      </c>
      <c r="C172" s="162">
        <v>0.1</v>
      </c>
      <c r="D172" s="600"/>
      <c r="F172" s="145"/>
      <c r="G172" s="145"/>
      <c r="H172" s="145"/>
      <c r="I172" s="145"/>
      <c r="J172" s="145"/>
    </row>
    <row r="173" spans="1:10" ht="27" customHeight="1" x14ac:dyDescent="0.25">
      <c r="A173" s="163" t="s">
        <v>1167</v>
      </c>
      <c r="B173" s="163" t="s">
        <v>1168</v>
      </c>
      <c r="C173" s="162">
        <v>0.5</v>
      </c>
      <c r="D173" s="600"/>
      <c r="F173" s="145"/>
      <c r="G173" s="145"/>
      <c r="H173" s="145"/>
      <c r="I173" s="145"/>
      <c r="J173" s="145"/>
    </row>
    <row r="174" spans="1:10" ht="38.25" customHeight="1" x14ac:dyDescent="0.25">
      <c r="A174" s="163" t="s">
        <v>1169</v>
      </c>
      <c r="B174" s="163" t="s">
        <v>1191</v>
      </c>
      <c r="C174" s="162">
        <v>0.5</v>
      </c>
      <c r="D174" s="600"/>
      <c r="F174" s="145"/>
      <c r="G174" s="145"/>
      <c r="H174" s="145"/>
      <c r="I174" s="145"/>
      <c r="J174" s="145"/>
    </row>
    <row r="175" spans="1:10" ht="29.25" customHeight="1" x14ac:dyDescent="0.25">
      <c r="A175" s="163" t="s">
        <v>1171</v>
      </c>
      <c r="B175" s="163" t="s">
        <v>1192</v>
      </c>
      <c r="C175" s="162">
        <v>0.5</v>
      </c>
      <c r="D175" s="600"/>
      <c r="F175" s="145"/>
      <c r="G175" s="145"/>
      <c r="H175" s="145"/>
      <c r="I175" s="145"/>
      <c r="J175" s="145"/>
    </row>
    <row r="176" spans="1:10" ht="39" customHeight="1" x14ac:dyDescent="0.25">
      <c r="A176" s="163" t="s">
        <v>1173</v>
      </c>
      <c r="B176" s="163" t="s">
        <v>1193</v>
      </c>
      <c r="C176" s="162">
        <v>0.5</v>
      </c>
      <c r="D176" s="600"/>
      <c r="F176" s="145"/>
      <c r="G176" s="145"/>
      <c r="H176" s="145"/>
      <c r="I176" s="145"/>
      <c r="J176" s="145"/>
    </row>
    <row r="177" spans="1:10" ht="29.25" customHeight="1" x14ac:dyDescent="0.25">
      <c r="A177" s="163" t="s">
        <v>1175</v>
      </c>
      <c r="B177" s="163" t="s">
        <v>1176</v>
      </c>
      <c r="C177" s="162">
        <v>0.5</v>
      </c>
      <c r="D177" s="600"/>
      <c r="F177" s="145"/>
      <c r="G177" s="145"/>
      <c r="H177" s="145"/>
      <c r="I177" s="145"/>
      <c r="J177" s="145"/>
    </row>
    <row r="178" spans="1:10" ht="40.5" customHeight="1" x14ac:dyDescent="0.25">
      <c r="A178" s="163" t="s">
        <v>1177</v>
      </c>
      <c r="B178" s="163" t="s">
        <v>3184</v>
      </c>
      <c r="C178" s="162">
        <v>0.5</v>
      </c>
      <c r="D178" s="600"/>
      <c r="F178" s="145"/>
      <c r="G178" s="145"/>
      <c r="H178" s="145"/>
      <c r="I178" s="145"/>
      <c r="J178" s="145"/>
    </row>
    <row r="179" spans="1:10" ht="24" customHeight="1" x14ac:dyDescent="0.25">
      <c r="A179" s="163" t="s">
        <v>1179</v>
      </c>
      <c r="B179" s="163" t="s">
        <v>1194</v>
      </c>
      <c r="C179" s="162">
        <v>0.5</v>
      </c>
      <c r="D179" s="600"/>
      <c r="F179" s="145"/>
      <c r="G179" s="145"/>
      <c r="H179" s="145"/>
      <c r="I179" s="145"/>
      <c r="J179" s="145"/>
    </row>
    <row r="180" spans="1:10" ht="19.5" customHeight="1" x14ac:dyDescent="0.25">
      <c r="A180" s="163" t="s">
        <v>1112</v>
      </c>
      <c r="B180" s="163" t="s">
        <v>608</v>
      </c>
      <c r="C180" s="162">
        <v>0.1</v>
      </c>
      <c r="D180" s="601"/>
      <c r="F180" s="145"/>
      <c r="G180" s="145"/>
      <c r="H180" s="145"/>
      <c r="I180" s="145"/>
      <c r="J180" s="145"/>
    </row>
    <row r="181" spans="1:10" ht="32.25" customHeight="1" x14ac:dyDescent="0.25">
      <c r="A181" s="160" t="s">
        <v>1195</v>
      </c>
      <c r="B181" s="161" t="s">
        <v>1196</v>
      </c>
      <c r="C181" s="162"/>
      <c r="D181" s="599">
        <v>6356</v>
      </c>
      <c r="F181" s="145"/>
      <c r="G181" s="145"/>
      <c r="H181" s="145"/>
      <c r="I181" s="145"/>
      <c r="J181" s="145"/>
    </row>
    <row r="182" spans="1:10" ht="19.5" customHeight="1" x14ac:dyDescent="0.25">
      <c r="A182" s="163" t="s">
        <v>1103</v>
      </c>
      <c r="B182" s="163" t="s">
        <v>1104</v>
      </c>
      <c r="C182" s="162">
        <v>1</v>
      </c>
      <c r="D182" s="600"/>
      <c r="F182" s="145"/>
      <c r="G182" s="145"/>
      <c r="H182" s="145"/>
      <c r="I182" s="145"/>
      <c r="J182" s="145"/>
    </row>
    <row r="183" spans="1:10" ht="30" customHeight="1" x14ac:dyDescent="0.25">
      <c r="A183" s="163" t="s">
        <v>1105</v>
      </c>
      <c r="B183" s="163" t="s">
        <v>1106</v>
      </c>
      <c r="C183" s="162">
        <v>1</v>
      </c>
      <c r="D183" s="600"/>
      <c r="F183" s="145"/>
      <c r="G183" s="145"/>
      <c r="H183" s="145"/>
      <c r="I183" s="145"/>
      <c r="J183" s="145"/>
    </row>
    <row r="184" spans="1:10" ht="19.5" customHeight="1" x14ac:dyDescent="0.25">
      <c r="A184" s="163" t="s">
        <v>1107</v>
      </c>
      <c r="B184" s="163" t="s">
        <v>1108</v>
      </c>
      <c r="C184" s="162">
        <v>1</v>
      </c>
      <c r="D184" s="600"/>
      <c r="F184" s="145"/>
      <c r="G184" s="145"/>
      <c r="H184" s="145"/>
      <c r="I184" s="145"/>
      <c r="J184" s="145"/>
    </row>
    <row r="185" spans="1:10" ht="19.5" customHeight="1" x14ac:dyDescent="0.25">
      <c r="A185" s="163" t="s">
        <v>1142</v>
      </c>
      <c r="B185" s="163" t="s">
        <v>604</v>
      </c>
      <c r="C185" s="162">
        <v>0.95</v>
      </c>
      <c r="D185" s="600"/>
      <c r="F185" s="145"/>
      <c r="G185" s="145"/>
      <c r="H185" s="145"/>
      <c r="I185" s="145"/>
      <c r="J185" s="145"/>
    </row>
    <row r="186" spans="1:10" ht="19.5" customHeight="1" x14ac:dyDescent="0.25">
      <c r="A186" s="163" t="s">
        <v>1110</v>
      </c>
      <c r="B186" s="163" t="s">
        <v>1111</v>
      </c>
      <c r="C186" s="162">
        <v>0.95</v>
      </c>
      <c r="D186" s="600"/>
      <c r="F186" s="145"/>
      <c r="G186" s="145"/>
      <c r="H186" s="145"/>
      <c r="I186" s="145"/>
      <c r="J186" s="145"/>
    </row>
    <row r="187" spans="1:10" ht="19.5" customHeight="1" x14ac:dyDescent="0.25">
      <c r="A187" s="163" t="s">
        <v>1143</v>
      </c>
      <c r="B187" s="163" t="s">
        <v>1144</v>
      </c>
      <c r="C187" s="162">
        <v>0.95</v>
      </c>
      <c r="D187" s="600"/>
      <c r="F187" s="145"/>
      <c r="G187" s="145"/>
      <c r="H187" s="145"/>
      <c r="I187" s="145"/>
      <c r="J187" s="145"/>
    </row>
    <row r="188" spans="1:10" ht="19.5" customHeight="1" x14ac:dyDescent="0.25">
      <c r="A188" s="163" t="s">
        <v>1145</v>
      </c>
      <c r="B188" s="163" t="s">
        <v>1197</v>
      </c>
      <c r="C188" s="162">
        <v>0.95</v>
      </c>
      <c r="D188" s="600"/>
      <c r="F188" s="145"/>
      <c r="G188" s="145"/>
      <c r="H188" s="145"/>
      <c r="I188" s="145"/>
      <c r="J188" s="145"/>
    </row>
    <row r="189" spans="1:10" ht="33.75" customHeight="1" x14ac:dyDescent="0.25">
      <c r="A189" s="163" t="s">
        <v>1147</v>
      </c>
      <c r="B189" s="163" t="s">
        <v>1148</v>
      </c>
      <c r="C189" s="162">
        <v>0.1</v>
      </c>
      <c r="D189" s="600"/>
      <c r="F189" s="145"/>
      <c r="G189" s="145"/>
      <c r="H189" s="145"/>
      <c r="I189" s="145"/>
      <c r="J189" s="145"/>
    </row>
    <row r="190" spans="1:10" ht="27" customHeight="1" x14ac:dyDescent="0.25">
      <c r="A190" s="163" t="s">
        <v>1149</v>
      </c>
      <c r="B190" s="163" t="s">
        <v>1198</v>
      </c>
      <c r="C190" s="162">
        <v>0.95</v>
      </c>
      <c r="D190" s="600"/>
      <c r="F190" s="145"/>
      <c r="G190" s="145"/>
      <c r="H190" s="145"/>
      <c r="I190" s="145"/>
      <c r="J190" s="145"/>
    </row>
    <row r="191" spans="1:10" ht="19.5" customHeight="1" x14ac:dyDescent="0.25">
      <c r="A191" s="163" t="s">
        <v>1151</v>
      </c>
      <c r="B191" s="163" t="s">
        <v>1199</v>
      </c>
      <c r="C191" s="162">
        <v>0.5</v>
      </c>
      <c r="D191" s="600"/>
      <c r="F191" s="145"/>
      <c r="G191" s="145"/>
      <c r="H191" s="145"/>
      <c r="I191" s="145"/>
      <c r="J191" s="145"/>
    </row>
    <row r="192" spans="1:10" ht="19.5" customHeight="1" x14ac:dyDescent="0.25">
      <c r="A192" s="163" t="s">
        <v>1153</v>
      </c>
      <c r="B192" s="163" t="s">
        <v>1154</v>
      </c>
      <c r="C192" s="162">
        <v>0.5</v>
      </c>
      <c r="D192" s="600"/>
      <c r="F192" s="145"/>
      <c r="G192" s="145"/>
      <c r="H192" s="145"/>
      <c r="I192" s="145"/>
      <c r="J192" s="145"/>
    </row>
    <row r="193" spans="1:10" ht="19.5" customHeight="1" x14ac:dyDescent="0.25">
      <c r="A193" s="163" t="s">
        <v>1155</v>
      </c>
      <c r="B193" s="163" t="s">
        <v>1156</v>
      </c>
      <c r="C193" s="162">
        <v>0.1</v>
      </c>
      <c r="D193" s="600"/>
      <c r="F193" s="145"/>
      <c r="G193" s="145"/>
      <c r="H193" s="145"/>
      <c r="I193" s="145"/>
      <c r="J193" s="145"/>
    </row>
    <row r="194" spans="1:10" ht="19.5" customHeight="1" x14ac:dyDescent="0.25">
      <c r="A194" s="163" t="s">
        <v>1157</v>
      </c>
      <c r="B194" s="163" t="s">
        <v>1158</v>
      </c>
      <c r="C194" s="162">
        <v>0.1</v>
      </c>
      <c r="D194" s="600"/>
      <c r="F194" s="145"/>
      <c r="G194" s="145"/>
      <c r="H194" s="145"/>
      <c r="I194" s="145"/>
      <c r="J194" s="145"/>
    </row>
    <row r="195" spans="1:10" ht="52.5" customHeight="1" x14ac:dyDescent="0.25">
      <c r="A195" s="163" t="s">
        <v>1159</v>
      </c>
      <c r="B195" s="163" t="s">
        <v>1187</v>
      </c>
      <c r="C195" s="162">
        <v>0.1</v>
      </c>
      <c r="D195" s="600"/>
      <c r="F195" s="145"/>
      <c r="G195" s="145"/>
      <c r="H195" s="145"/>
      <c r="I195" s="145"/>
      <c r="J195" s="145"/>
    </row>
    <row r="196" spans="1:10" ht="39" customHeight="1" x14ac:dyDescent="0.25">
      <c r="A196" s="163" t="s">
        <v>1161</v>
      </c>
      <c r="B196" s="163" t="s">
        <v>1162</v>
      </c>
      <c r="C196" s="162">
        <v>0.95</v>
      </c>
      <c r="D196" s="600"/>
      <c r="F196" s="145"/>
      <c r="G196" s="145"/>
      <c r="H196" s="145"/>
      <c r="I196" s="145"/>
      <c r="J196" s="145"/>
    </row>
    <row r="197" spans="1:10" ht="31.5" customHeight="1" x14ac:dyDescent="0.25">
      <c r="A197" s="163" t="s">
        <v>1163</v>
      </c>
      <c r="B197" s="163" t="s">
        <v>1200</v>
      </c>
      <c r="C197" s="162">
        <v>0.95</v>
      </c>
      <c r="D197" s="600"/>
      <c r="F197" s="145"/>
      <c r="G197" s="145"/>
      <c r="H197" s="145"/>
      <c r="I197" s="145"/>
      <c r="J197" s="145"/>
    </row>
    <row r="198" spans="1:10" ht="28.5" customHeight="1" x14ac:dyDescent="0.25">
      <c r="A198" s="163" t="s">
        <v>1165</v>
      </c>
      <c r="B198" s="163" t="s">
        <v>1190</v>
      </c>
      <c r="C198" s="162">
        <v>0.1</v>
      </c>
      <c r="D198" s="600"/>
      <c r="F198" s="145"/>
      <c r="G198" s="145"/>
      <c r="H198" s="145"/>
      <c r="I198" s="145"/>
      <c r="J198" s="145"/>
    </row>
    <row r="199" spans="1:10" ht="28.5" customHeight="1" x14ac:dyDescent="0.25">
      <c r="A199" s="163" t="s">
        <v>1167</v>
      </c>
      <c r="B199" s="163" t="s">
        <v>1168</v>
      </c>
      <c r="C199" s="162">
        <v>0.95</v>
      </c>
      <c r="D199" s="600"/>
      <c r="F199" s="145"/>
      <c r="G199" s="145"/>
      <c r="H199" s="145"/>
      <c r="I199" s="145"/>
      <c r="J199" s="145"/>
    </row>
    <row r="200" spans="1:10" ht="39.75" customHeight="1" x14ac:dyDescent="0.25">
      <c r="A200" s="163" t="s">
        <v>1169</v>
      </c>
      <c r="B200" s="163" t="s">
        <v>1201</v>
      </c>
      <c r="C200" s="162">
        <v>0.95</v>
      </c>
      <c r="D200" s="600"/>
      <c r="F200" s="145"/>
      <c r="G200" s="145"/>
      <c r="H200" s="145"/>
      <c r="I200" s="145"/>
      <c r="J200" s="145"/>
    </row>
    <row r="201" spans="1:10" ht="28.5" customHeight="1" x14ac:dyDescent="0.25">
      <c r="A201" s="163" t="s">
        <v>1171</v>
      </c>
      <c r="B201" s="163" t="s">
        <v>1202</v>
      </c>
      <c r="C201" s="162">
        <v>0.95</v>
      </c>
      <c r="D201" s="600"/>
      <c r="F201" s="145"/>
      <c r="G201" s="145"/>
      <c r="H201" s="145"/>
      <c r="I201" s="145"/>
      <c r="J201" s="145"/>
    </row>
    <row r="202" spans="1:10" ht="41.25" customHeight="1" x14ac:dyDescent="0.25">
      <c r="A202" s="163" t="s">
        <v>1173</v>
      </c>
      <c r="B202" s="163" t="s">
        <v>1203</v>
      </c>
      <c r="C202" s="162">
        <v>0.95</v>
      </c>
      <c r="D202" s="600"/>
      <c r="F202" s="145"/>
      <c r="G202" s="145"/>
      <c r="H202" s="145"/>
      <c r="I202" s="145"/>
      <c r="J202" s="145"/>
    </row>
    <row r="203" spans="1:10" ht="28.5" customHeight="1" x14ac:dyDescent="0.25">
      <c r="A203" s="163" t="s">
        <v>1175</v>
      </c>
      <c r="B203" s="163" t="s">
        <v>1204</v>
      </c>
      <c r="C203" s="162">
        <v>0.95</v>
      </c>
      <c r="D203" s="600"/>
      <c r="F203" s="145"/>
      <c r="G203" s="145"/>
      <c r="H203" s="145"/>
      <c r="I203" s="145"/>
      <c r="J203" s="145"/>
    </row>
    <row r="204" spans="1:10" ht="38.25" customHeight="1" x14ac:dyDescent="0.25">
      <c r="A204" s="163" t="s">
        <v>1177</v>
      </c>
      <c r="B204" s="163" t="s">
        <v>1178</v>
      </c>
      <c r="C204" s="162">
        <v>0.95</v>
      </c>
      <c r="D204" s="600"/>
      <c r="F204" s="145"/>
      <c r="G204" s="145"/>
      <c r="H204" s="145"/>
      <c r="I204" s="145"/>
      <c r="J204" s="145"/>
    </row>
    <row r="205" spans="1:10" ht="27.75" customHeight="1" x14ac:dyDescent="0.25">
      <c r="A205" s="163" t="s">
        <v>1179</v>
      </c>
      <c r="B205" s="163" t="s">
        <v>1205</v>
      </c>
      <c r="C205" s="162">
        <v>0.5</v>
      </c>
      <c r="D205" s="600"/>
      <c r="F205" s="145"/>
      <c r="G205" s="145"/>
      <c r="H205" s="145"/>
      <c r="I205" s="145"/>
      <c r="J205" s="145"/>
    </row>
    <row r="206" spans="1:10" ht="21.75" customHeight="1" x14ac:dyDescent="0.25">
      <c r="A206" s="163" t="s">
        <v>1112</v>
      </c>
      <c r="B206" s="163" t="s">
        <v>608</v>
      </c>
      <c r="C206" s="162">
        <v>0.1</v>
      </c>
      <c r="D206" s="601"/>
      <c r="F206" s="145"/>
      <c r="G206" s="145"/>
      <c r="H206" s="145"/>
      <c r="I206" s="145"/>
      <c r="J206" s="145"/>
    </row>
    <row r="207" spans="1:10" ht="30" customHeight="1" x14ac:dyDescent="0.25">
      <c r="A207" s="167" t="s">
        <v>1206</v>
      </c>
      <c r="B207" s="167" t="s">
        <v>1207</v>
      </c>
      <c r="C207" s="162"/>
      <c r="D207" s="168">
        <v>3906</v>
      </c>
      <c r="F207" s="145"/>
      <c r="G207" s="145"/>
      <c r="H207" s="145"/>
      <c r="I207" s="145"/>
      <c r="J207" s="145"/>
    </row>
    <row r="208" spans="1:10" ht="26.25" x14ac:dyDescent="0.25">
      <c r="A208" s="131" t="s">
        <v>1208</v>
      </c>
      <c r="B208" s="169" t="s">
        <v>1209</v>
      </c>
      <c r="C208" s="151" t="s">
        <v>1210</v>
      </c>
      <c r="D208" s="456">
        <v>28221</v>
      </c>
      <c r="F208" s="145"/>
      <c r="G208" s="145"/>
      <c r="H208" s="145"/>
      <c r="I208" s="145"/>
      <c r="J208" s="145"/>
    </row>
    <row r="209" spans="1:10" ht="51.75" x14ac:dyDescent="0.25">
      <c r="A209" s="131" t="s">
        <v>1211</v>
      </c>
      <c r="B209" s="169" t="s">
        <v>1212</v>
      </c>
      <c r="C209" s="151" t="s">
        <v>1210</v>
      </c>
      <c r="D209" s="456">
        <v>35371</v>
      </c>
      <c r="F209" s="145"/>
      <c r="G209" s="145"/>
      <c r="H209" s="145"/>
      <c r="I209" s="145"/>
      <c r="J209" s="145"/>
    </row>
    <row r="210" spans="1:10" ht="26.25" x14ac:dyDescent="0.25">
      <c r="A210" s="131" t="s">
        <v>1213</v>
      </c>
      <c r="B210" s="169" t="s">
        <v>1214</v>
      </c>
      <c r="C210" s="151" t="s">
        <v>1210</v>
      </c>
      <c r="D210" s="456">
        <v>25058</v>
      </c>
      <c r="F210" s="145"/>
      <c r="G210" s="145"/>
      <c r="H210" s="145"/>
      <c r="I210" s="145"/>
      <c r="J210" s="145"/>
    </row>
    <row r="211" spans="1:10" ht="64.5" x14ac:dyDescent="0.25">
      <c r="A211" s="131" t="s">
        <v>1215</v>
      </c>
      <c r="B211" s="169" t="s">
        <v>1216</v>
      </c>
      <c r="C211" s="151" t="s">
        <v>1210</v>
      </c>
      <c r="D211" s="456">
        <v>31966</v>
      </c>
      <c r="F211" s="145"/>
      <c r="G211" s="145"/>
      <c r="H211" s="145"/>
      <c r="I211" s="145"/>
      <c r="J211" s="145"/>
    </row>
    <row r="212" spans="1:10" ht="26.25" x14ac:dyDescent="0.25">
      <c r="A212" s="131" t="s">
        <v>1217</v>
      </c>
      <c r="B212" s="169" t="s">
        <v>1218</v>
      </c>
      <c r="C212" s="151" t="s">
        <v>1210</v>
      </c>
      <c r="D212" s="456">
        <v>21792</v>
      </c>
      <c r="F212" s="145"/>
      <c r="G212" s="145"/>
      <c r="H212" s="145"/>
      <c r="I212" s="145"/>
      <c r="J212" s="145"/>
    </row>
    <row r="213" spans="1:10" ht="64.5" x14ac:dyDescent="0.25">
      <c r="A213" s="131" t="s">
        <v>1219</v>
      </c>
      <c r="B213" s="169" t="s">
        <v>1220</v>
      </c>
      <c r="C213" s="151" t="s">
        <v>1210</v>
      </c>
      <c r="D213" s="456">
        <v>27139</v>
      </c>
      <c r="F213" s="145"/>
      <c r="G213" s="145"/>
      <c r="H213" s="145"/>
      <c r="I213" s="145"/>
      <c r="J213" s="145"/>
    </row>
    <row r="214" spans="1:10" x14ac:dyDescent="0.25">
      <c r="A214" s="131" t="s">
        <v>1221</v>
      </c>
      <c r="B214" s="169" t="s">
        <v>1222</v>
      </c>
      <c r="C214" s="151" t="s">
        <v>1210</v>
      </c>
      <c r="D214" s="456">
        <v>28549</v>
      </c>
      <c r="F214" s="145"/>
      <c r="G214" s="145"/>
      <c r="H214" s="145"/>
      <c r="I214" s="145"/>
      <c r="J214" s="145"/>
    </row>
    <row r="215" spans="1:10" x14ac:dyDescent="0.25">
      <c r="A215" s="131" t="s">
        <v>1223</v>
      </c>
      <c r="B215" s="169" t="s">
        <v>1224</v>
      </c>
      <c r="C215" s="151" t="s">
        <v>1210</v>
      </c>
      <c r="D215" s="456">
        <v>24816</v>
      </c>
      <c r="F215" s="145"/>
      <c r="G215" s="145"/>
      <c r="H215" s="145"/>
      <c r="I215" s="145"/>
      <c r="J215" s="145"/>
    </row>
    <row r="216" spans="1:10" x14ac:dyDescent="0.25">
      <c r="A216" s="131" t="s">
        <v>1225</v>
      </c>
      <c r="B216" s="169" t="s">
        <v>1226</v>
      </c>
      <c r="C216" s="151" t="s">
        <v>1210</v>
      </c>
      <c r="D216" s="456">
        <v>17458</v>
      </c>
      <c r="F216" s="145"/>
      <c r="G216" s="145"/>
      <c r="H216" s="145"/>
      <c r="I216" s="145"/>
      <c r="J216" s="145"/>
    </row>
    <row r="217" spans="1:10" ht="24" customHeight="1" x14ac:dyDescent="0.25">
      <c r="A217" s="131" t="s">
        <v>1227</v>
      </c>
      <c r="B217" s="169" t="s">
        <v>1228</v>
      </c>
      <c r="C217" s="151" t="s">
        <v>1210</v>
      </c>
      <c r="D217" s="456">
        <v>15182</v>
      </c>
      <c r="F217" s="145"/>
      <c r="G217" s="145"/>
      <c r="H217" s="145"/>
      <c r="I217" s="145"/>
      <c r="J217" s="145"/>
    </row>
    <row r="218" spans="1:10" x14ac:dyDescent="0.25">
      <c r="A218" s="131" t="s">
        <v>1229</v>
      </c>
      <c r="B218" s="169" t="s">
        <v>1230</v>
      </c>
      <c r="C218" s="151" t="s">
        <v>1210</v>
      </c>
      <c r="D218" s="456">
        <v>20980</v>
      </c>
      <c r="F218" s="145"/>
      <c r="G218" s="145"/>
      <c r="H218" s="145"/>
      <c r="I218" s="145"/>
      <c r="J218" s="145"/>
    </row>
    <row r="219" spans="1:10" ht="26.25" x14ac:dyDescent="0.25">
      <c r="A219" s="131" t="s">
        <v>1231</v>
      </c>
      <c r="B219" s="169" t="s">
        <v>1232</v>
      </c>
      <c r="C219" s="151" t="s">
        <v>1210</v>
      </c>
      <c r="D219" s="456">
        <v>24776</v>
      </c>
      <c r="F219" s="145"/>
      <c r="G219" s="145"/>
      <c r="H219" s="145"/>
      <c r="I219" s="145"/>
      <c r="J219" s="145"/>
    </row>
    <row r="220" spans="1:10" ht="26.25" x14ac:dyDescent="0.25">
      <c r="A220" s="131" t="s">
        <v>1233</v>
      </c>
      <c r="B220" s="169" t="s">
        <v>1234</v>
      </c>
      <c r="C220" s="151" t="s">
        <v>1210</v>
      </c>
      <c r="D220" s="456">
        <v>36052</v>
      </c>
      <c r="F220" s="145"/>
      <c r="G220" s="145"/>
      <c r="H220" s="145"/>
      <c r="I220" s="145"/>
      <c r="J220" s="145"/>
    </row>
    <row r="221" spans="1:10" ht="26.25" x14ac:dyDescent="0.25">
      <c r="A221" s="131" t="s">
        <v>1235</v>
      </c>
      <c r="B221" s="169" t="s">
        <v>1236</v>
      </c>
      <c r="C221" s="151" t="s">
        <v>1210</v>
      </c>
      <c r="D221" s="456">
        <v>33008</v>
      </c>
      <c r="F221" s="145"/>
      <c r="G221" s="145"/>
      <c r="H221" s="145"/>
      <c r="I221" s="145"/>
      <c r="J221" s="145"/>
    </row>
    <row r="222" spans="1:10" ht="51.75" x14ac:dyDescent="0.25">
      <c r="A222" s="131" t="s">
        <v>1237</v>
      </c>
      <c r="B222" s="169" t="s">
        <v>1238</v>
      </c>
      <c r="C222" s="151" t="s">
        <v>1210</v>
      </c>
      <c r="D222" s="456">
        <v>39297</v>
      </c>
      <c r="F222" s="145"/>
      <c r="G222" s="145"/>
      <c r="H222" s="145"/>
      <c r="I222" s="145"/>
      <c r="J222" s="145"/>
    </row>
    <row r="223" spans="1:10" ht="51.75" x14ac:dyDescent="0.25">
      <c r="A223" s="131" t="s">
        <v>1239</v>
      </c>
      <c r="B223" s="169" t="s">
        <v>3124</v>
      </c>
      <c r="C223" s="151" t="s">
        <v>1210</v>
      </c>
      <c r="D223" s="456">
        <v>49111</v>
      </c>
      <c r="F223" s="145"/>
      <c r="G223" s="145"/>
      <c r="H223" s="145"/>
      <c r="I223" s="145"/>
      <c r="J223" s="145"/>
    </row>
    <row r="224" spans="1:10" ht="39" x14ac:dyDescent="0.25">
      <c r="A224" s="131" t="s">
        <v>1240</v>
      </c>
      <c r="B224" s="169" t="s">
        <v>1241</v>
      </c>
      <c r="C224" s="151" t="s">
        <v>1210</v>
      </c>
      <c r="D224" s="456">
        <v>60488</v>
      </c>
      <c r="F224" s="145"/>
      <c r="G224" s="145"/>
      <c r="H224" s="145"/>
      <c r="I224" s="145"/>
      <c r="J224" s="145"/>
    </row>
    <row r="225" spans="1:10" ht="26.25" x14ac:dyDescent="0.25">
      <c r="A225" s="131" t="s">
        <v>1242</v>
      </c>
      <c r="B225" s="169" t="s">
        <v>1243</v>
      </c>
      <c r="C225" s="151" t="s">
        <v>1210</v>
      </c>
      <c r="D225" s="456">
        <v>36393</v>
      </c>
      <c r="F225" s="145"/>
      <c r="G225" s="145"/>
      <c r="H225" s="145"/>
      <c r="I225" s="145"/>
      <c r="J225" s="145"/>
    </row>
    <row r="226" spans="1:10" x14ac:dyDescent="0.25">
      <c r="A226" s="131" t="s">
        <v>1244</v>
      </c>
      <c r="B226" s="169" t="s">
        <v>1245</v>
      </c>
      <c r="C226" s="151" t="s">
        <v>1210</v>
      </c>
      <c r="D226" s="456">
        <v>40539</v>
      </c>
      <c r="F226" s="145"/>
      <c r="G226" s="145"/>
      <c r="H226" s="145"/>
      <c r="I226" s="145"/>
      <c r="J226" s="145"/>
    </row>
    <row r="227" spans="1:10" x14ac:dyDescent="0.25">
      <c r="A227" s="131" t="s">
        <v>1246</v>
      </c>
      <c r="B227" s="169" t="s">
        <v>1247</v>
      </c>
      <c r="C227" s="151" t="s">
        <v>1210</v>
      </c>
      <c r="D227" s="456">
        <v>35251</v>
      </c>
      <c r="F227" s="145"/>
      <c r="G227" s="145"/>
      <c r="H227" s="145"/>
      <c r="I227" s="145"/>
      <c r="J227" s="145"/>
    </row>
    <row r="228" spans="1:10" x14ac:dyDescent="0.25">
      <c r="A228" s="131" t="s">
        <v>1248</v>
      </c>
      <c r="B228" s="169" t="s">
        <v>1249</v>
      </c>
      <c r="C228" s="151" t="s">
        <v>1210</v>
      </c>
      <c r="D228" s="456">
        <v>34780</v>
      </c>
      <c r="F228" s="145"/>
      <c r="G228" s="145"/>
      <c r="H228" s="145"/>
      <c r="I228" s="145"/>
      <c r="J228" s="145"/>
    </row>
    <row r="229" spans="1:10" ht="26.25" x14ac:dyDescent="0.25">
      <c r="A229" s="131" t="s">
        <v>1250</v>
      </c>
      <c r="B229" s="169" t="s">
        <v>1251</v>
      </c>
      <c r="C229" s="151" t="s">
        <v>1210</v>
      </c>
      <c r="D229" s="456">
        <v>30244</v>
      </c>
      <c r="F229" s="145"/>
      <c r="G229" s="145"/>
      <c r="H229" s="145"/>
      <c r="I229" s="145"/>
      <c r="J229" s="145"/>
    </row>
    <row r="230" spans="1:10" x14ac:dyDescent="0.25">
      <c r="A230" s="131" t="s">
        <v>1252</v>
      </c>
      <c r="B230" s="169" t="s">
        <v>1253</v>
      </c>
      <c r="C230" s="151" t="s">
        <v>1210</v>
      </c>
      <c r="D230" s="456">
        <v>18996</v>
      </c>
      <c r="F230" s="145"/>
      <c r="G230" s="145"/>
      <c r="H230" s="145"/>
      <c r="I230" s="145"/>
      <c r="J230" s="145"/>
    </row>
    <row r="231" spans="1:10" ht="26.25" x14ac:dyDescent="0.25">
      <c r="A231" s="131" t="s">
        <v>1254</v>
      </c>
      <c r="B231" s="169" t="s">
        <v>1255</v>
      </c>
      <c r="C231" s="151" t="s">
        <v>1210</v>
      </c>
      <c r="D231" s="456">
        <v>16524</v>
      </c>
      <c r="F231" s="145"/>
      <c r="G231" s="145"/>
      <c r="H231" s="145"/>
      <c r="I231" s="145"/>
      <c r="J231" s="145"/>
    </row>
    <row r="232" spans="1:10" ht="26.25" x14ac:dyDescent="0.25">
      <c r="A232" s="131" t="s">
        <v>1256</v>
      </c>
      <c r="B232" s="169" t="s">
        <v>1209</v>
      </c>
      <c r="C232" s="151" t="s">
        <v>1257</v>
      </c>
      <c r="D232" s="456">
        <v>14111</v>
      </c>
      <c r="F232" s="145"/>
      <c r="G232" s="145"/>
      <c r="H232" s="145"/>
      <c r="I232" s="145"/>
      <c r="J232" s="145"/>
    </row>
    <row r="233" spans="1:10" ht="51.75" x14ac:dyDescent="0.25">
      <c r="A233" s="131" t="s">
        <v>1258</v>
      </c>
      <c r="B233" s="169" t="s">
        <v>1212</v>
      </c>
      <c r="C233" s="151" t="s">
        <v>1257</v>
      </c>
      <c r="D233" s="456">
        <v>17686</v>
      </c>
      <c r="F233" s="145"/>
      <c r="G233" s="145"/>
      <c r="H233" s="145"/>
      <c r="I233" s="145"/>
      <c r="J233" s="145"/>
    </row>
    <row r="234" spans="1:10" ht="26.25" x14ac:dyDescent="0.25">
      <c r="A234" s="131" t="s">
        <v>1259</v>
      </c>
      <c r="B234" s="169" t="s">
        <v>1214</v>
      </c>
      <c r="C234" s="151" t="s">
        <v>1257</v>
      </c>
      <c r="D234" s="456">
        <v>12529</v>
      </c>
      <c r="F234" s="145"/>
      <c r="G234" s="145"/>
      <c r="H234" s="145"/>
      <c r="I234" s="145"/>
      <c r="J234" s="145"/>
    </row>
    <row r="235" spans="1:10" ht="64.5" x14ac:dyDescent="0.25">
      <c r="A235" s="131" t="s">
        <v>1260</v>
      </c>
      <c r="B235" s="169" t="s">
        <v>1261</v>
      </c>
      <c r="C235" s="151" t="s">
        <v>1257</v>
      </c>
      <c r="D235" s="456">
        <v>15983</v>
      </c>
      <c r="F235" s="145"/>
      <c r="G235" s="145"/>
      <c r="H235" s="145"/>
      <c r="I235" s="145"/>
      <c r="J235" s="145"/>
    </row>
    <row r="236" spans="1:10" ht="26.25" x14ac:dyDescent="0.25">
      <c r="A236" s="131" t="s">
        <v>1262</v>
      </c>
      <c r="B236" s="169" t="s">
        <v>1218</v>
      </c>
      <c r="C236" s="151" t="s">
        <v>1257</v>
      </c>
      <c r="D236" s="456">
        <v>10896</v>
      </c>
      <c r="F236" s="145"/>
      <c r="G236" s="145"/>
      <c r="H236" s="145"/>
      <c r="I236" s="145"/>
      <c r="J236" s="145"/>
    </row>
    <row r="237" spans="1:10" ht="64.5" x14ac:dyDescent="0.25">
      <c r="A237" s="131" t="s">
        <v>1263</v>
      </c>
      <c r="B237" s="169" t="s">
        <v>1264</v>
      </c>
      <c r="C237" s="151" t="s">
        <v>1257</v>
      </c>
      <c r="D237" s="456">
        <v>13570</v>
      </c>
      <c r="F237" s="145"/>
      <c r="G237" s="145"/>
      <c r="H237" s="145"/>
      <c r="I237" s="145"/>
      <c r="J237" s="145"/>
    </row>
    <row r="238" spans="1:10" x14ac:dyDescent="0.25">
      <c r="A238" s="131" t="s">
        <v>1265</v>
      </c>
      <c r="B238" s="169" t="s">
        <v>1222</v>
      </c>
      <c r="C238" s="151" t="s">
        <v>1257</v>
      </c>
      <c r="D238" s="456">
        <v>14275</v>
      </c>
      <c r="F238" s="145"/>
      <c r="G238" s="145"/>
      <c r="H238" s="145"/>
      <c r="I238" s="145"/>
      <c r="J238" s="145"/>
    </row>
    <row r="239" spans="1:10" x14ac:dyDescent="0.25">
      <c r="A239" s="131" t="s">
        <v>1266</v>
      </c>
      <c r="B239" s="169" t="s">
        <v>1224</v>
      </c>
      <c r="C239" s="151" t="s">
        <v>1257</v>
      </c>
      <c r="D239" s="456">
        <v>12408</v>
      </c>
      <c r="F239" s="145"/>
      <c r="G239" s="145"/>
      <c r="H239" s="145"/>
      <c r="I239" s="145"/>
      <c r="J239" s="145"/>
    </row>
    <row r="240" spans="1:10" x14ac:dyDescent="0.25">
      <c r="A240" s="131" t="s">
        <v>1267</v>
      </c>
      <c r="B240" s="169" t="s">
        <v>1226</v>
      </c>
      <c r="C240" s="151" t="s">
        <v>1257</v>
      </c>
      <c r="D240" s="456">
        <v>8729</v>
      </c>
      <c r="F240" s="145"/>
      <c r="G240" s="145"/>
      <c r="H240" s="145"/>
      <c r="I240" s="145"/>
      <c r="J240" s="145"/>
    </row>
    <row r="241" spans="1:12" ht="17.25" customHeight="1" x14ac:dyDescent="0.25">
      <c r="A241" s="131" t="s">
        <v>1268</v>
      </c>
      <c r="B241" s="169" t="s">
        <v>1228</v>
      </c>
      <c r="C241" s="151" t="s">
        <v>1257</v>
      </c>
      <c r="D241" s="456">
        <v>7591</v>
      </c>
      <c r="F241" s="145"/>
      <c r="G241" s="145"/>
      <c r="H241" s="145"/>
      <c r="I241" s="145"/>
      <c r="J241" s="145"/>
    </row>
    <row r="242" spans="1:12" x14ac:dyDescent="0.25">
      <c r="A242" s="131" t="s">
        <v>1269</v>
      </c>
      <c r="B242" s="169" t="s">
        <v>1230</v>
      </c>
      <c r="C242" s="151" t="s">
        <v>1257</v>
      </c>
      <c r="D242" s="456">
        <v>10490</v>
      </c>
      <c r="F242" s="145"/>
      <c r="G242" s="145"/>
      <c r="H242" s="145"/>
      <c r="I242" s="145"/>
      <c r="J242" s="145"/>
    </row>
    <row r="243" spans="1:12" ht="26.25" x14ac:dyDescent="0.25">
      <c r="A243" s="131" t="s">
        <v>1270</v>
      </c>
      <c r="B243" s="169" t="s">
        <v>1232</v>
      </c>
      <c r="C243" s="151" t="s">
        <v>1257</v>
      </c>
      <c r="D243" s="456">
        <v>12388</v>
      </c>
      <c r="F243" s="145"/>
      <c r="G243" s="145"/>
      <c r="H243" s="145"/>
      <c r="I243" s="145"/>
      <c r="J243" s="145"/>
    </row>
    <row r="244" spans="1:12" ht="26.25" x14ac:dyDescent="0.25">
      <c r="A244" s="131" t="s">
        <v>1271</v>
      </c>
      <c r="B244" s="169" t="s">
        <v>1234</v>
      </c>
      <c r="C244" s="151" t="s">
        <v>1257</v>
      </c>
      <c r="D244" s="456">
        <v>18026</v>
      </c>
      <c r="F244" s="145"/>
      <c r="G244" s="145"/>
      <c r="H244" s="145"/>
      <c r="I244" s="145"/>
      <c r="J244" s="145"/>
    </row>
    <row r="245" spans="1:12" ht="26.25" x14ac:dyDescent="0.25">
      <c r="A245" s="131" t="s">
        <v>1272</v>
      </c>
      <c r="B245" s="169" t="s">
        <v>1236</v>
      </c>
      <c r="C245" s="151" t="s">
        <v>1257</v>
      </c>
      <c r="D245" s="456">
        <v>16504</v>
      </c>
      <c r="F245" s="145"/>
      <c r="G245" s="145"/>
      <c r="H245" s="145"/>
      <c r="I245" s="145"/>
      <c r="J245" s="145"/>
    </row>
    <row r="246" spans="1:12" ht="51.75" x14ac:dyDescent="0.25">
      <c r="A246" s="131" t="s">
        <v>1273</v>
      </c>
      <c r="B246" s="169" t="s">
        <v>1238</v>
      </c>
      <c r="C246" s="151" t="s">
        <v>1257</v>
      </c>
      <c r="D246" s="456">
        <v>19649</v>
      </c>
      <c r="F246" s="145"/>
      <c r="G246" s="145"/>
      <c r="H246" s="145"/>
      <c r="I246" s="145"/>
      <c r="J246" s="145"/>
    </row>
    <row r="247" spans="1:12" ht="51.75" x14ac:dyDescent="0.25">
      <c r="A247" s="131" t="s">
        <v>1274</v>
      </c>
      <c r="B247" s="169" t="s">
        <v>3124</v>
      </c>
      <c r="C247" s="151" t="s">
        <v>1257</v>
      </c>
      <c r="D247" s="456">
        <v>24556</v>
      </c>
      <c r="F247" s="145"/>
      <c r="G247" s="145"/>
      <c r="H247" s="145"/>
      <c r="I247" s="145"/>
      <c r="J247" s="145"/>
    </row>
    <row r="248" spans="1:12" ht="39" x14ac:dyDescent="0.25">
      <c r="A248" s="131" t="s">
        <v>1275</v>
      </c>
      <c r="B248" s="169" t="s">
        <v>1241</v>
      </c>
      <c r="C248" s="151" t="s">
        <v>1257</v>
      </c>
      <c r="D248" s="456">
        <v>30244</v>
      </c>
      <c r="F248" s="145"/>
      <c r="G248" s="145"/>
      <c r="H248" s="145"/>
      <c r="I248" s="145"/>
      <c r="J248" s="145"/>
    </row>
    <row r="249" spans="1:12" ht="26.25" x14ac:dyDescent="0.25">
      <c r="A249" s="131" t="s">
        <v>1276</v>
      </c>
      <c r="B249" s="169" t="s">
        <v>1243</v>
      </c>
      <c r="C249" s="151" t="s">
        <v>1257</v>
      </c>
      <c r="D249" s="456">
        <v>18197</v>
      </c>
      <c r="F249" s="145"/>
      <c r="G249" s="145"/>
      <c r="H249" s="145"/>
      <c r="I249" s="145"/>
      <c r="J249" s="145"/>
    </row>
    <row r="250" spans="1:12" x14ac:dyDescent="0.25">
      <c r="A250" s="131" t="s">
        <v>1277</v>
      </c>
      <c r="B250" s="169" t="s">
        <v>1245</v>
      </c>
      <c r="C250" s="151" t="s">
        <v>1257</v>
      </c>
      <c r="D250" s="456">
        <v>20270</v>
      </c>
      <c r="F250" s="145"/>
      <c r="G250" s="145"/>
      <c r="H250" s="145"/>
      <c r="I250" s="145"/>
      <c r="J250" s="145"/>
    </row>
    <row r="251" spans="1:12" x14ac:dyDescent="0.25">
      <c r="A251" s="131" t="s">
        <v>1278</v>
      </c>
      <c r="B251" s="169" t="s">
        <v>1247</v>
      </c>
      <c r="C251" s="151" t="s">
        <v>1257</v>
      </c>
      <c r="D251" s="456">
        <v>17626</v>
      </c>
      <c r="F251" s="145"/>
      <c r="G251" s="145"/>
      <c r="H251" s="145"/>
      <c r="I251" s="145"/>
      <c r="J251" s="145"/>
    </row>
    <row r="252" spans="1:12" x14ac:dyDescent="0.25">
      <c r="A252" s="131" t="s">
        <v>1279</v>
      </c>
      <c r="B252" s="169" t="s">
        <v>1249</v>
      </c>
      <c r="C252" s="151" t="s">
        <v>1257</v>
      </c>
      <c r="D252" s="456">
        <v>17390</v>
      </c>
      <c r="F252" s="145"/>
      <c r="G252" s="145"/>
      <c r="H252" s="145"/>
      <c r="I252" s="145"/>
      <c r="J252" s="145"/>
    </row>
    <row r="253" spans="1:12" ht="26.25" x14ac:dyDescent="0.25">
      <c r="A253" s="131" t="s">
        <v>1280</v>
      </c>
      <c r="B253" s="169" t="s">
        <v>1251</v>
      </c>
      <c r="C253" s="151" t="s">
        <v>1257</v>
      </c>
      <c r="D253" s="456">
        <v>15122</v>
      </c>
      <c r="F253" s="145"/>
      <c r="G253" s="145"/>
      <c r="H253" s="145"/>
      <c r="I253" s="145"/>
      <c r="J253" s="145"/>
    </row>
    <row r="254" spans="1:12" x14ac:dyDescent="0.25">
      <c r="A254" s="131" t="s">
        <v>1281</v>
      </c>
      <c r="B254" s="169" t="s">
        <v>1253</v>
      </c>
      <c r="C254" s="151" t="s">
        <v>1257</v>
      </c>
      <c r="D254" s="456">
        <v>9498</v>
      </c>
      <c r="F254" s="145"/>
      <c r="G254" s="145"/>
      <c r="H254" s="145"/>
      <c r="I254" s="145"/>
      <c r="J254" s="145"/>
    </row>
    <row r="255" spans="1:12" ht="27" x14ac:dyDescent="0.3">
      <c r="A255" s="131" t="s">
        <v>1282</v>
      </c>
      <c r="B255" s="169" t="s">
        <v>1255</v>
      </c>
      <c r="C255" s="151" t="s">
        <v>1257</v>
      </c>
      <c r="D255" s="456">
        <v>8262</v>
      </c>
      <c r="F255" s="145"/>
      <c r="G255" s="145"/>
      <c r="H255" s="145"/>
      <c r="I255" s="145"/>
      <c r="J255" s="145"/>
      <c r="K255" s="415"/>
      <c r="L255" s="415"/>
    </row>
    <row r="256" spans="1:12" ht="20.25" x14ac:dyDescent="0.3">
      <c r="A256" s="131" t="s">
        <v>1283</v>
      </c>
      <c r="B256" s="106" t="s">
        <v>1284</v>
      </c>
      <c r="C256" s="151" t="s">
        <v>1285</v>
      </c>
      <c r="D256" s="456">
        <v>1763</v>
      </c>
      <c r="F256" s="145"/>
      <c r="G256" s="145"/>
      <c r="H256" s="145"/>
      <c r="I256" s="145"/>
      <c r="J256" s="145"/>
      <c r="K256" s="415"/>
      <c r="L256" s="415"/>
    </row>
    <row r="257" spans="1:12" ht="20.25" x14ac:dyDescent="0.3">
      <c r="A257" s="131" t="s">
        <v>1286</v>
      </c>
      <c r="B257" s="106" t="s">
        <v>1287</v>
      </c>
      <c r="C257" s="151" t="s">
        <v>1288</v>
      </c>
      <c r="D257" s="456">
        <v>1461</v>
      </c>
      <c r="F257" s="145"/>
      <c r="G257" s="145"/>
      <c r="H257" s="145"/>
      <c r="I257" s="145"/>
      <c r="J257" s="145"/>
      <c r="K257" s="415"/>
      <c r="L257" s="415"/>
    </row>
    <row r="258" spans="1:12" ht="20.25" x14ac:dyDescent="0.3">
      <c r="A258" s="131" t="s">
        <v>1289</v>
      </c>
      <c r="B258" s="106" t="s">
        <v>1290</v>
      </c>
      <c r="C258" s="151" t="s">
        <v>1291</v>
      </c>
      <c r="D258" s="456">
        <v>2318</v>
      </c>
      <c r="F258" s="145"/>
      <c r="G258" s="145"/>
      <c r="H258" s="145"/>
      <c r="I258" s="145"/>
      <c r="J258" s="145"/>
      <c r="K258" s="415"/>
      <c r="L258" s="415"/>
    </row>
    <row r="259" spans="1:12" ht="25.5" x14ac:dyDescent="0.25">
      <c r="A259" s="131" t="s">
        <v>1292</v>
      </c>
      <c r="B259" s="106" t="s">
        <v>3748</v>
      </c>
      <c r="C259" s="151" t="s">
        <v>1257</v>
      </c>
      <c r="D259" s="456">
        <v>997</v>
      </c>
      <c r="F259" s="145"/>
      <c r="G259" s="145"/>
      <c r="H259" s="145"/>
      <c r="I259" s="145"/>
      <c r="J259" s="145"/>
    </row>
    <row r="260" spans="1:12" ht="37.5" customHeight="1" x14ac:dyDescent="0.25">
      <c r="A260" s="160" t="s">
        <v>1293</v>
      </c>
      <c r="B260" s="161" t="s">
        <v>1294</v>
      </c>
      <c r="C260" s="151"/>
      <c r="D260" s="603">
        <v>3692</v>
      </c>
      <c r="F260" s="145"/>
      <c r="G260" s="145"/>
      <c r="H260" s="145"/>
      <c r="I260" s="145"/>
      <c r="J260" s="145"/>
    </row>
    <row r="261" spans="1:12" ht="27.75" customHeight="1" x14ac:dyDescent="0.25">
      <c r="A261" s="163" t="s">
        <v>1295</v>
      </c>
      <c r="B261" s="163" t="s">
        <v>1296</v>
      </c>
      <c r="C261" s="151">
        <v>2</v>
      </c>
      <c r="D261" s="603"/>
      <c r="F261" s="145"/>
      <c r="G261" s="145"/>
      <c r="H261" s="145"/>
      <c r="I261" s="145"/>
      <c r="J261" s="145"/>
    </row>
    <row r="262" spans="1:12" ht="28.5" customHeight="1" x14ac:dyDescent="0.25">
      <c r="A262" s="163" t="s">
        <v>1297</v>
      </c>
      <c r="B262" s="163" t="s">
        <v>841</v>
      </c>
      <c r="C262" s="151">
        <v>1</v>
      </c>
      <c r="D262" s="603"/>
      <c r="F262" s="145"/>
      <c r="G262" s="145"/>
      <c r="H262" s="145"/>
      <c r="I262" s="145"/>
      <c r="J262" s="145"/>
    </row>
    <row r="263" spans="1:12" ht="47.25" customHeight="1" x14ac:dyDescent="0.25">
      <c r="A263" s="183" t="s">
        <v>1298</v>
      </c>
      <c r="B263" s="183" t="s">
        <v>3136</v>
      </c>
      <c r="C263" s="184"/>
      <c r="D263" s="617">
        <v>5461</v>
      </c>
      <c r="F263" s="145"/>
      <c r="G263" s="145"/>
      <c r="H263" s="145"/>
      <c r="I263" s="145"/>
      <c r="J263" s="145"/>
    </row>
    <row r="264" spans="1:12" ht="47.25" customHeight="1" x14ac:dyDescent="0.25">
      <c r="A264" s="183" t="s">
        <v>3139</v>
      </c>
      <c r="B264" s="183" t="s">
        <v>3140</v>
      </c>
      <c r="C264" s="184">
        <v>10</v>
      </c>
      <c r="D264" s="601"/>
      <c r="F264" s="145"/>
      <c r="G264" s="145"/>
      <c r="H264" s="145"/>
      <c r="I264" s="145"/>
      <c r="J264" s="145"/>
    </row>
    <row r="265" spans="1:12" ht="42.75" customHeight="1" x14ac:dyDescent="0.25">
      <c r="A265" s="183" t="s">
        <v>1299</v>
      </c>
      <c r="B265" s="183" t="s">
        <v>3137</v>
      </c>
      <c r="C265" s="184"/>
      <c r="D265" s="617">
        <v>6904</v>
      </c>
      <c r="F265" s="145"/>
      <c r="G265" s="145"/>
      <c r="H265" s="145"/>
      <c r="I265" s="145"/>
      <c r="J265" s="145"/>
    </row>
    <row r="266" spans="1:12" ht="42.75" customHeight="1" x14ac:dyDescent="0.25">
      <c r="A266" s="183" t="s">
        <v>3141</v>
      </c>
      <c r="B266" s="183" t="s">
        <v>3142</v>
      </c>
      <c r="C266" s="184">
        <v>10</v>
      </c>
      <c r="D266" s="601"/>
      <c r="F266" s="145"/>
      <c r="G266" s="145"/>
      <c r="H266" s="145"/>
      <c r="I266" s="145"/>
      <c r="J266" s="145"/>
    </row>
    <row r="267" spans="1:12" ht="40.5" customHeight="1" x14ac:dyDescent="0.25">
      <c r="A267" s="183" t="s">
        <v>1300</v>
      </c>
      <c r="B267" s="183" t="s">
        <v>3138</v>
      </c>
      <c r="C267" s="184"/>
      <c r="D267" s="617">
        <v>7479</v>
      </c>
      <c r="F267" s="145"/>
      <c r="G267" s="145"/>
      <c r="H267" s="145"/>
      <c r="I267" s="145"/>
      <c r="J267" s="145"/>
    </row>
    <row r="268" spans="1:12" ht="40.5" customHeight="1" x14ac:dyDescent="0.25">
      <c r="A268" s="183" t="s">
        <v>3143</v>
      </c>
      <c r="B268" s="183" t="s">
        <v>3144</v>
      </c>
      <c r="C268" s="184">
        <v>10</v>
      </c>
      <c r="D268" s="601"/>
      <c r="F268" s="145"/>
      <c r="G268" s="145"/>
      <c r="H268" s="145"/>
      <c r="I268" s="145"/>
      <c r="J268" s="145"/>
    </row>
    <row r="269" spans="1:12" ht="40.5" customHeight="1" x14ac:dyDescent="0.25">
      <c r="A269" s="488" t="s">
        <v>4402</v>
      </c>
      <c r="B269" s="485" t="s">
        <v>4328</v>
      </c>
      <c r="C269" s="486"/>
      <c r="D269" s="619">
        <v>4370</v>
      </c>
      <c r="F269" s="145"/>
      <c r="G269" s="145"/>
      <c r="H269" s="145"/>
      <c r="I269" s="145"/>
      <c r="J269" s="145"/>
    </row>
    <row r="270" spans="1:12" ht="40.5" customHeight="1" x14ac:dyDescent="0.25">
      <c r="A270" s="183" t="s">
        <v>4393</v>
      </c>
      <c r="B270" s="183" t="s">
        <v>4320</v>
      </c>
      <c r="C270" s="184">
        <v>1</v>
      </c>
      <c r="D270" s="619"/>
      <c r="F270" s="145"/>
      <c r="G270" s="145"/>
      <c r="H270" s="145"/>
      <c r="I270" s="145"/>
      <c r="J270" s="145"/>
    </row>
    <row r="271" spans="1:12" ht="40.5" customHeight="1" x14ac:dyDescent="0.25">
      <c r="A271" s="183" t="s">
        <v>4394</v>
      </c>
      <c r="B271" s="183" t="s">
        <v>4321</v>
      </c>
      <c r="C271" s="487">
        <v>1</v>
      </c>
      <c r="D271" s="619"/>
      <c r="F271" s="145"/>
      <c r="G271" s="145"/>
      <c r="H271" s="145"/>
      <c r="I271" s="145"/>
      <c r="J271" s="145"/>
    </row>
    <row r="272" spans="1:12" ht="40.5" customHeight="1" x14ac:dyDescent="0.25">
      <c r="A272" s="183" t="s">
        <v>4395</v>
      </c>
      <c r="B272" s="183" t="s">
        <v>4322</v>
      </c>
      <c r="C272" s="487">
        <v>1</v>
      </c>
      <c r="D272" s="619"/>
      <c r="F272" s="145"/>
      <c r="G272" s="145"/>
      <c r="H272" s="145"/>
      <c r="I272" s="145"/>
      <c r="J272" s="145"/>
    </row>
    <row r="273" spans="1:10" ht="40.5" customHeight="1" x14ac:dyDescent="0.25">
      <c r="A273" s="183" t="s">
        <v>4396</v>
      </c>
      <c r="B273" s="183" t="s">
        <v>4323</v>
      </c>
      <c r="C273" s="487">
        <v>1</v>
      </c>
      <c r="D273" s="619"/>
      <c r="F273" s="145"/>
      <c r="G273" s="145"/>
      <c r="H273" s="145"/>
      <c r="I273" s="145"/>
      <c r="J273" s="145"/>
    </row>
    <row r="274" spans="1:10" ht="40.5" customHeight="1" x14ac:dyDescent="0.25">
      <c r="A274" s="488" t="s">
        <v>4401</v>
      </c>
      <c r="B274" s="485" t="s">
        <v>4327</v>
      </c>
      <c r="C274" s="486"/>
      <c r="D274" s="619">
        <v>4370</v>
      </c>
      <c r="F274" s="145"/>
      <c r="G274" s="145"/>
      <c r="H274" s="145"/>
      <c r="I274" s="145"/>
      <c r="J274" s="145"/>
    </row>
    <row r="275" spans="1:10" ht="40.5" customHeight="1" x14ac:dyDescent="0.25">
      <c r="A275" s="183" t="s">
        <v>4397</v>
      </c>
      <c r="B275" s="183" t="s">
        <v>4324</v>
      </c>
      <c r="C275" s="487">
        <v>1</v>
      </c>
      <c r="D275" s="619"/>
      <c r="F275" s="145"/>
      <c r="G275" s="145"/>
      <c r="H275" s="145"/>
      <c r="I275" s="145"/>
      <c r="J275" s="145"/>
    </row>
    <row r="276" spans="1:10" ht="40.5" customHeight="1" x14ac:dyDescent="0.25">
      <c r="A276" s="183" t="s">
        <v>4398</v>
      </c>
      <c r="B276" s="183" t="s">
        <v>4325</v>
      </c>
      <c r="C276" s="487">
        <v>1</v>
      </c>
      <c r="D276" s="619"/>
      <c r="F276" s="145"/>
      <c r="G276" s="145"/>
      <c r="H276" s="145"/>
      <c r="I276" s="145"/>
      <c r="J276" s="145"/>
    </row>
    <row r="277" spans="1:10" ht="40.5" customHeight="1" x14ac:dyDescent="0.25">
      <c r="A277" s="183" t="s">
        <v>4399</v>
      </c>
      <c r="B277" s="183" t="s">
        <v>4322</v>
      </c>
      <c r="C277" s="487">
        <v>1</v>
      </c>
      <c r="D277" s="619"/>
      <c r="F277" s="145"/>
      <c r="G277" s="145"/>
      <c r="H277" s="145"/>
      <c r="I277" s="145"/>
      <c r="J277" s="145"/>
    </row>
    <row r="278" spans="1:10" ht="40.5" customHeight="1" x14ac:dyDescent="0.25">
      <c r="A278" s="183" t="s">
        <v>4400</v>
      </c>
      <c r="B278" s="183" t="s">
        <v>4326</v>
      </c>
      <c r="C278" s="487">
        <v>1</v>
      </c>
      <c r="D278" s="619"/>
      <c r="F278" s="145"/>
      <c r="G278" s="145"/>
      <c r="H278" s="145"/>
      <c r="I278" s="145"/>
      <c r="J278" s="145"/>
    </row>
    <row r="279" spans="1:10" x14ac:dyDescent="0.25">
      <c r="A279" s="170"/>
      <c r="B279" s="171"/>
      <c r="C279" s="172"/>
      <c r="D279" s="173"/>
    </row>
    <row r="280" spans="1:10" x14ac:dyDescent="0.25">
      <c r="A280" s="170"/>
      <c r="B280" s="171"/>
      <c r="C280" s="172"/>
      <c r="D280" s="148"/>
      <c r="E280" s="148" t="s">
        <v>528</v>
      </c>
    </row>
    <row r="281" spans="1:10" x14ac:dyDescent="0.25">
      <c r="A281" s="170"/>
      <c r="B281" s="171"/>
      <c r="C281" s="172"/>
      <c r="D281" s="148"/>
      <c r="E281" s="148" t="s">
        <v>44</v>
      </c>
    </row>
    <row r="282" spans="1:10" ht="49.5" customHeight="1" x14ac:dyDescent="0.25">
      <c r="A282" s="602" t="s">
        <v>1301</v>
      </c>
      <c r="B282" s="602"/>
      <c r="C282" s="602"/>
      <c r="D282" s="602"/>
    </row>
    <row r="283" spans="1:10" ht="49.5" customHeight="1" x14ac:dyDescent="0.25">
      <c r="A283" s="370" t="s">
        <v>1025</v>
      </c>
      <c r="B283" s="413" t="s">
        <v>46</v>
      </c>
      <c r="C283" s="412" t="s">
        <v>1302</v>
      </c>
      <c r="D283" s="412" t="s">
        <v>1026</v>
      </c>
      <c r="E283" s="414" t="s">
        <v>4416</v>
      </c>
    </row>
    <row r="284" spans="1:10" ht="23.25" customHeight="1" x14ac:dyDescent="0.25">
      <c r="A284" s="370" t="s">
        <v>1303</v>
      </c>
      <c r="B284" s="150" t="s">
        <v>1304</v>
      </c>
      <c r="C284" s="150"/>
      <c r="D284" s="412"/>
      <c r="E284" s="599">
        <v>15022</v>
      </c>
    </row>
    <row r="285" spans="1:10" ht="38.25" x14ac:dyDescent="0.25">
      <c r="A285" s="131" t="s">
        <v>1305</v>
      </c>
      <c r="B285" s="131" t="s">
        <v>1306</v>
      </c>
      <c r="C285" s="151">
        <v>1</v>
      </c>
      <c r="D285" s="151">
        <v>1</v>
      </c>
      <c r="E285" s="600">
        <v>0</v>
      </c>
    </row>
    <row r="286" spans="1:10" x14ac:dyDescent="0.25">
      <c r="A286" s="174" t="s">
        <v>1307</v>
      </c>
      <c r="B286" s="175" t="s">
        <v>1308</v>
      </c>
      <c r="C286" s="151">
        <v>1</v>
      </c>
      <c r="D286" s="151">
        <v>1</v>
      </c>
      <c r="E286" s="600">
        <v>0</v>
      </c>
    </row>
    <row r="287" spans="1:10" ht="38.25" x14ac:dyDescent="0.25">
      <c r="A287" s="131" t="s">
        <v>1309</v>
      </c>
      <c r="B287" s="131" t="s">
        <v>1310</v>
      </c>
      <c r="C287" s="151">
        <v>2</v>
      </c>
      <c r="D287" s="151">
        <v>0.95</v>
      </c>
      <c r="E287" s="601">
        <v>0</v>
      </c>
    </row>
    <row r="288" spans="1:10" x14ac:dyDescent="0.25">
      <c r="A288" s="370" t="s">
        <v>1311</v>
      </c>
      <c r="B288" s="150" t="s">
        <v>1312</v>
      </c>
      <c r="C288" s="176"/>
      <c r="D288" s="177"/>
      <c r="E288" s="599">
        <v>15022</v>
      </c>
    </row>
    <row r="289" spans="1:5" ht="38.25" x14ac:dyDescent="0.25">
      <c r="A289" s="131" t="s">
        <v>1305</v>
      </c>
      <c r="B289" s="131" t="s">
        <v>1306</v>
      </c>
      <c r="C289" s="151">
        <v>1</v>
      </c>
      <c r="D289" s="151">
        <v>1</v>
      </c>
      <c r="E289" s="600">
        <v>0</v>
      </c>
    </row>
    <row r="290" spans="1:5" x14ac:dyDescent="0.25">
      <c r="A290" s="131" t="s">
        <v>1313</v>
      </c>
      <c r="B290" s="106" t="s">
        <v>1314</v>
      </c>
      <c r="C290" s="151">
        <v>1</v>
      </c>
      <c r="D290" s="151">
        <v>1</v>
      </c>
      <c r="E290" s="600">
        <v>0</v>
      </c>
    </row>
    <row r="291" spans="1:5" ht="38.25" x14ac:dyDescent="0.25">
      <c r="A291" s="131" t="s">
        <v>1309</v>
      </c>
      <c r="B291" s="131" t="s">
        <v>1310</v>
      </c>
      <c r="C291" s="151">
        <v>2</v>
      </c>
      <c r="D291" s="151">
        <v>0.95</v>
      </c>
      <c r="E291" s="601">
        <v>0</v>
      </c>
    </row>
    <row r="292" spans="1:5" x14ac:dyDescent="0.25">
      <c r="A292" s="370" t="s">
        <v>1315</v>
      </c>
      <c r="B292" s="150" t="s">
        <v>1316</v>
      </c>
      <c r="C292" s="176"/>
      <c r="D292" s="177"/>
      <c r="E292" s="599">
        <v>15022</v>
      </c>
    </row>
    <row r="293" spans="1:5" ht="38.25" x14ac:dyDescent="0.25">
      <c r="A293" s="131" t="s">
        <v>1305</v>
      </c>
      <c r="B293" s="131" t="s">
        <v>1306</v>
      </c>
      <c r="C293" s="151">
        <v>1</v>
      </c>
      <c r="D293" s="151">
        <v>1</v>
      </c>
      <c r="E293" s="600">
        <v>0</v>
      </c>
    </row>
    <row r="294" spans="1:5" x14ac:dyDescent="0.25">
      <c r="A294" s="131" t="s">
        <v>1317</v>
      </c>
      <c r="B294" s="106" t="s">
        <v>1318</v>
      </c>
      <c r="C294" s="151">
        <v>1</v>
      </c>
      <c r="D294" s="151">
        <v>1</v>
      </c>
      <c r="E294" s="600">
        <v>0</v>
      </c>
    </row>
    <row r="295" spans="1:5" ht="38.25" x14ac:dyDescent="0.25">
      <c r="A295" s="131" t="s">
        <v>1309</v>
      </c>
      <c r="B295" s="131" t="s">
        <v>1310</v>
      </c>
      <c r="C295" s="151">
        <v>2</v>
      </c>
      <c r="D295" s="151">
        <v>0.95</v>
      </c>
      <c r="E295" s="601">
        <v>0</v>
      </c>
    </row>
    <row r="296" spans="1:5" ht="25.5" x14ac:dyDescent="0.25">
      <c r="A296" s="370" t="s">
        <v>1319</v>
      </c>
      <c r="B296" s="150" t="s">
        <v>1320</v>
      </c>
      <c r="C296" s="176"/>
      <c r="D296" s="177"/>
      <c r="E296" s="599">
        <v>15022</v>
      </c>
    </row>
    <row r="297" spans="1:5" ht="38.25" x14ac:dyDescent="0.25">
      <c r="A297" s="131" t="s">
        <v>1305</v>
      </c>
      <c r="B297" s="131" t="s">
        <v>1306</v>
      </c>
      <c r="C297" s="151">
        <v>1</v>
      </c>
      <c r="D297" s="151">
        <v>1</v>
      </c>
      <c r="E297" s="600">
        <v>0</v>
      </c>
    </row>
    <row r="298" spans="1:5" x14ac:dyDescent="0.25">
      <c r="A298" s="131" t="s">
        <v>1321</v>
      </c>
      <c r="B298" s="106" t="s">
        <v>1322</v>
      </c>
      <c r="C298" s="151">
        <v>1</v>
      </c>
      <c r="D298" s="151">
        <v>1</v>
      </c>
      <c r="E298" s="600">
        <v>0</v>
      </c>
    </row>
    <row r="299" spans="1:5" ht="38.25" x14ac:dyDescent="0.25">
      <c r="A299" s="131" t="s">
        <v>1309</v>
      </c>
      <c r="B299" s="131" t="s">
        <v>1310</v>
      </c>
      <c r="C299" s="151">
        <v>2</v>
      </c>
      <c r="D299" s="151">
        <v>0.95</v>
      </c>
      <c r="E299" s="601">
        <v>0</v>
      </c>
    </row>
    <row r="300" spans="1:5" x14ac:dyDescent="0.25">
      <c r="A300" s="370" t="s">
        <v>1323</v>
      </c>
      <c r="B300" s="150" t="s">
        <v>1324</v>
      </c>
      <c r="C300" s="176"/>
      <c r="D300" s="177"/>
      <c r="E300" s="599">
        <v>15022</v>
      </c>
    </row>
    <row r="301" spans="1:5" ht="38.25" x14ac:dyDescent="0.25">
      <c r="A301" s="131" t="s">
        <v>1305</v>
      </c>
      <c r="B301" s="131" t="s">
        <v>1306</v>
      </c>
      <c r="C301" s="151">
        <v>1</v>
      </c>
      <c r="D301" s="151">
        <v>1</v>
      </c>
      <c r="E301" s="600">
        <v>0</v>
      </c>
    </row>
    <row r="302" spans="1:5" x14ac:dyDescent="0.25">
      <c r="A302" s="174" t="s">
        <v>1325</v>
      </c>
      <c r="B302" s="175" t="s">
        <v>1326</v>
      </c>
      <c r="C302" s="151">
        <v>1</v>
      </c>
      <c r="D302" s="151">
        <v>1</v>
      </c>
      <c r="E302" s="600">
        <v>0</v>
      </c>
    </row>
    <row r="303" spans="1:5" ht="38.25" x14ac:dyDescent="0.25">
      <c r="A303" s="131" t="s">
        <v>1309</v>
      </c>
      <c r="B303" s="131" t="s">
        <v>1310</v>
      </c>
      <c r="C303" s="151">
        <v>2</v>
      </c>
      <c r="D303" s="151">
        <v>0.95</v>
      </c>
      <c r="E303" s="601">
        <v>0</v>
      </c>
    </row>
    <row r="304" spans="1:5" x14ac:dyDescent="0.25">
      <c r="A304" s="370" t="s">
        <v>1327</v>
      </c>
      <c r="B304" s="150" t="s">
        <v>1328</v>
      </c>
      <c r="C304" s="176"/>
      <c r="D304" s="177"/>
      <c r="E304" s="599">
        <v>15022</v>
      </c>
    </row>
    <row r="305" spans="1:5" ht="25.5" x14ac:dyDescent="0.25">
      <c r="A305" s="131" t="s">
        <v>1329</v>
      </c>
      <c r="B305" s="131" t="s">
        <v>1330</v>
      </c>
      <c r="C305" s="151">
        <v>1</v>
      </c>
      <c r="D305" s="151">
        <v>1</v>
      </c>
      <c r="E305" s="600">
        <v>0</v>
      </c>
    </row>
    <row r="306" spans="1:5" x14ac:dyDescent="0.25">
      <c r="A306" s="174" t="s">
        <v>1331</v>
      </c>
      <c r="B306" s="175" t="s">
        <v>1332</v>
      </c>
      <c r="C306" s="151">
        <v>1</v>
      </c>
      <c r="D306" s="151">
        <v>1</v>
      </c>
      <c r="E306" s="600">
        <v>0</v>
      </c>
    </row>
    <row r="307" spans="1:5" ht="25.5" x14ac:dyDescent="0.25">
      <c r="A307" s="131" t="s">
        <v>1333</v>
      </c>
      <c r="B307" s="131" t="s">
        <v>1334</v>
      </c>
      <c r="C307" s="151">
        <v>2</v>
      </c>
      <c r="D307" s="151">
        <v>0.95</v>
      </c>
      <c r="E307" s="601">
        <v>0</v>
      </c>
    </row>
    <row r="308" spans="1:5" x14ac:dyDescent="0.25">
      <c r="A308" s="370" t="s">
        <v>1335</v>
      </c>
      <c r="B308" s="150" t="s">
        <v>1336</v>
      </c>
      <c r="C308" s="176"/>
      <c r="D308" s="177"/>
      <c r="E308" s="599">
        <v>15022</v>
      </c>
    </row>
    <row r="309" spans="1:5" ht="25.5" x14ac:dyDescent="0.25">
      <c r="A309" s="131" t="s">
        <v>1329</v>
      </c>
      <c r="B309" s="131" t="s">
        <v>1330</v>
      </c>
      <c r="C309" s="151">
        <v>1</v>
      </c>
      <c r="D309" s="151">
        <v>1</v>
      </c>
      <c r="E309" s="600">
        <v>0</v>
      </c>
    </row>
    <row r="310" spans="1:5" x14ac:dyDescent="0.25">
      <c r="A310" s="174" t="s">
        <v>1337</v>
      </c>
      <c r="B310" s="175" t="s">
        <v>1338</v>
      </c>
      <c r="C310" s="151">
        <v>1</v>
      </c>
      <c r="D310" s="151">
        <v>1</v>
      </c>
      <c r="E310" s="600">
        <v>0</v>
      </c>
    </row>
    <row r="311" spans="1:5" ht="25.5" x14ac:dyDescent="0.25">
      <c r="A311" s="131" t="s">
        <v>1333</v>
      </c>
      <c r="B311" s="131" t="s">
        <v>1334</v>
      </c>
      <c r="C311" s="151">
        <v>2</v>
      </c>
      <c r="D311" s="151">
        <v>0.95</v>
      </c>
      <c r="E311" s="601">
        <v>0</v>
      </c>
    </row>
    <row r="312" spans="1:5" x14ac:dyDescent="0.25">
      <c r="A312" s="370" t="s">
        <v>1339</v>
      </c>
      <c r="B312" s="150" t="s">
        <v>1340</v>
      </c>
      <c r="C312" s="176"/>
      <c r="D312" s="177"/>
      <c r="E312" s="599">
        <v>15022</v>
      </c>
    </row>
    <row r="313" spans="1:5" ht="38.25" x14ac:dyDescent="0.25">
      <c r="A313" s="131" t="s">
        <v>1305</v>
      </c>
      <c r="B313" s="131" t="s">
        <v>1306</v>
      </c>
      <c r="C313" s="151">
        <v>1</v>
      </c>
      <c r="D313" s="151">
        <v>1</v>
      </c>
      <c r="E313" s="600">
        <v>0</v>
      </c>
    </row>
    <row r="314" spans="1:5" x14ac:dyDescent="0.25">
      <c r="A314" s="174" t="s">
        <v>1341</v>
      </c>
      <c r="B314" s="175" t="s">
        <v>1342</v>
      </c>
      <c r="C314" s="151">
        <v>1</v>
      </c>
      <c r="D314" s="151">
        <v>1</v>
      </c>
      <c r="E314" s="600">
        <v>0</v>
      </c>
    </row>
    <row r="315" spans="1:5" ht="38.25" x14ac:dyDescent="0.25">
      <c r="A315" s="131" t="s">
        <v>1309</v>
      </c>
      <c r="B315" s="131" t="s">
        <v>1310</v>
      </c>
      <c r="C315" s="151">
        <v>2</v>
      </c>
      <c r="D315" s="151">
        <v>0.95</v>
      </c>
      <c r="E315" s="601">
        <v>0</v>
      </c>
    </row>
    <row r="316" spans="1:5" x14ac:dyDescent="0.25">
      <c r="A316" s="370" t="s">
        <v>1343</v>
      </c>
      <c r="B316" s="150" t="s">
        <v>1344</v>
      </c>
      <c r="C316" s="176"/>
      <c r="D316" s="177"/>
      <c r="E316" s="599">
        <v>15022</v>
      </c>
    </row>
    <row r="317" spans="1:5" ht="38.25" x14ac:dyDescent="0.25">
      <c r="A317" s="131" t="s">
        <v>1305</v>
      </c>
      <c r="B317" s="131" t="s">
        <v>1306</v>
      </c>
      <c r="C317" s="151">
        <v>1</v>
      </c>
      <c r="D317" s="151">
        <v>1</v>
      </c>
      <c r="E317" s="600">
        <v>0</v>
      </c>
    </row>
    <row r="318" spans="1:5" x14ac:dyDescent="0.25">
      <c r="A318" s="174" t="s">
        <v>1345</v>
      </c>
      <c r="B318" s="175" t="s">
        <v>1346</v>
      </c>
      <c r="C318" s="151">
        <v>1</v>
      </c>
      <c r="D318" s="151">
        <v>1</v>
      </c>
      <c r="E318" s="600">
        <v>0</v>
      </c>
    </row>
    <row r="319" spans="1:5" ht="38.25" x14ac:dyDescent="0.25">
      <c r="A319" s="131" t="s">
        <v>1309</v>
      </c>
      <c r="B319" s="131" t="s">
        <v>1310</v>
      </c>
      <c r="C319" s="151">
        <v>2</v>
      </c>
      <c r="D319" s="151">
        <v>0.95</v>
      </c>
      <c r="E319" s="601">
        <v>0</v>
      </c>
    </row>
    <row r="320" spans="1:5" x14ac:dyDescent="0.25">
      <c r="A320" s="370" t="s">
        <v>1347</v>
      </c>
      <c r="B320" s="150" t="s">
        <v>1348</v>
      </c>
      <c r="C320" s="176"/>
      <c r="D320" s="177"/>
      <c r="E320" s="599">
        <v>15022</v>
      </c>
    </row>
    <row r="321" spans="1:5" ht="38.25" x14ac:dyDescent="0.25">
      <c r="A321" s="131" t="s">
        <v>1305</v>
      </c>
      <c r="B321" s="131" t="s">
        <v>1306</v>
      </c>
      <c r="C321" s="151">
        <v>1</v>
      </c>
      <c r="D321" s="151">
        <v>1</v>
      </c>
      <c r="E321" s="600">
        <v>0</v>
      </c>
    </row>
    <row r="322" spans="1:5" x14ac:dyDescent="0.25">
      <c r="A322" s="174" t="s">
        <v>1349</v>
      </c>
      <c r="B322" s="175" t="s">
        <v>1350</v>
      </c>
      <c r="C322" s="151">
        <v>1</v>
      </c>
      <c r="D322" s="151">
        <v>1</v>
      </c>
      <c r="E322" s="600">
        <v>0</v>
      </c>
    </row>
    <row r="323" spans="1:5" ht="38.25" x14ac:dyDescent="0.25">
      <c r="A323" s="131" t="s">
        <v>1309</v>
      </c>
      <c r="B323" s="131" t="s">
        <v>1310</v>
      </c>
      <c r="C323" s="151">
        <v>2</v>
      </c>
      <c r="D323" s="151">
        <v>0.95</v>
      </c>
      <c r="E323" s="601">
        <v>0</v>
      </c>
    </row>
    <row r="324" spans="1:5" x14ac:dyDescent="0.25">
      <c r="A324" s="370" t="s">
        <v>1351</v>
      </c>
      <c r="B324" s="150" t="s">
        <v>1352</v>
      </c>
      <c r="C324" s="176"/>
      <c r="D324" s="177"/>
      <c r="E324" s="599">
        <v>15022</v>
      </c>
    </row>
    <row r="325" spans="1:5" ht="38.25" x14ac:dyDescent="0.25">
      <c r="A325" s="131" t="s">
        <v>1305</v>
      </c>
      <c r="B325" s="131" t="s">
        <v>1306</v>
      </c>
      <c r="C325" s="151">
        <v>1</v>
      </c>
      <c r="D325" s="151">
        <v>1</v>
      </c>
      <c r="E325" s="600">
        <v>0</v>
      </c>
    </row>
    <row r="326" spans="1:5" x14ac:dyDescent="0.25">
      <c r="A326" s="174" t="s">
        <v>1353</v>
      </c>
      <c r="B326" s="175" t="s">
        <v>1354</v>
      </c>
      <c r="C326" s="151">
        <v>1</v>
      </c>
      <c r="D326" s="151">
        <v>1</v>
      </c>
      <c r="E326" s="600">
        <v>0</v>
      </c>
    </row>
    <row r="327" spans="1:5" ht="38.25" x14ac:dyDescent="0.25">
      <c r="A327" s="131" t="s">
        <v>1309</v>
      </c>
      <c r="B327" s="131" t="s">
        <v>1310</v>
      </c>
      <c r="C327" s="151">
        <v>2</v>
      </c>
      <c r="D327" s="151">
        <v>0.95</v>
      </c>
      <c r="E327" s="601">
        <v>0</v>
      </c>
    </row>
    <row r="328" spans="1:5" x14ac:dyDescent="0.25">
      <c r="A328" s="370" t="s">
        <v>1355</v>
      </c>
      <c r="B328" s="150" t="s">
        <v>1356</v>
      </c>
      <c r="C328" s="176"/>
      <c r="D328" s="177"/>
      <c r="E328" s="599">
        <v>20029</v>
      </c>
    </row>
    <row r="329" spans="1:5" ht="38.25" x14ac:dyDescent="0.25">
      <c r="A329" s="131" t="s">
        <v>1305</v>
      </c>
      <c r="B329" s="131" t="s">
        <v>1306</v>
      </c>
      <c r="C329" s="151">
        <v>1</v>
      </c>
      <c r="D329" s="151">
        <v>1</v>
      </c>
      <c r="E329" s="600">
        <v>0</v>
      </c>
    </row>
    <row r="330" spans="1:5" x14ac:dyDescent="0.25">
      <c r="A330" s="174" t="s">
        <v>1357</v>
      </c>
      <c r="B330" s="175" t="s">
        <v>1358</v>
      </c>
      <c r="C330" s="151">
        <v>1</v>
      </c>
      <c r="D330" s="151">
        <v>1</v>
      </c>
      <c r="E330" s="600">
        <v>0</v>
      </c>
    </row>
    <row r="331" spans="1:5" ht="38.25" x14ac:dyDescent="0.25">
      <c r="A331" s="131" t="s">
        <v>1309</v>
      </c>
      <c r="B331" s="131" t="s">
        <v>1310</v>
      </c>
      <c r="C331" s="151">
        <v>2</v>
      </c>
      <c r="D331" s="151">
        <v>0.95</v>
      </c>
      <c r="E331" s="601">
        <v>0</v>
      </c>
    </row>
    <row r="332" spans="1:5" x14ac:dyDescent="0.25">
      <c r="A332" s="370" t="s">
        <v>1359</v>
      </c>
      <c r="B332" s="150" t="s">
        <v>1360</v>
      </c>
      <c r="C332" s="176"/>
      <c r="D332" s="177"/>
      <c r="E332" s="599">
        <v>20029</v>
      </c>
    </row>
    <row r="333" spans="1:5" ht="25.5" x14ac:dyDescent="0.25">
      <c r="A333" s="131" t="s">
        <v>1329</v>
      </c>
      <c r="B333" s="131" t="s">
        <v>1330</v>
      </c>
      <c r="C333" s="151">
        <v>1</v>
      </c>
      <c r="D333" s="151">
        <v>1</v>
      </c>
      <c r="E333" s="600">
        <v>0</v>
      </c>
    </row>
    <row r="334" spans="1:5" x14ac:dyDescent="0.25">
      <c r="A334" s="174" t="s">
        <v>1361</v>
      </c>
      <c r="B334" s="175" t="s">
        <v>1362</v>
      </c>
      <c r="C334" s="151">
        <v>1</v>
      </c>
      <c r="D334" s="151">
        <v>1</v>
      </c>
      <c r="E334" s="600">
        <v>0</v>
      </c>
    </row>
    <row r="335" spans="1:5" ht="25.5" x14ac:dyDescent="0.25">
      <c r="A335" s="131" t="s">
        <v>1333</v>
      </c>
      <c r="B335" s="131" t="s">
        <v>1334</v>
      </c>
      <c r="C335" s="151">
        <v>2</v>
      </c>
      <c r="D335" s="151">
        <v>0.95</v>
      </c>
      <c r="E335" s="601">
        <v>0</v>
      </c>
    </row>
    <row r="336" spans="1:5" x14ac:dyDescent="0.25">
      <c r="A336" s="370" t="s">
        <v>1363</v>
      </c>
      <c r="B336" s="150" t="s">
        <v>1364</v>
      </c>
      <c r="C336" s="176"/>
      <c r="D336" s="177"/>
      <c r="E336" s="599">
        <v>20029</v>
      </c>
    </row>
    <row r="337" spans="1:5" ht="25.5" x14ac:dyDescent="0.25">
      <c r="A337" s="131" t="s">
        <v>1329</v>
      </c>
      <c r="B337" s="131" t="s">
        <v>1330</v>
      </c>
      <c r="C337" s="151">
        <v>1</v>
      </c>
      <c r="D337" s="151">
        <v>1</v>
      </c>
      <c r="E337" s="600">
        <v>0</v>
      </c>
    </row>
    <row r="338" spans="1:5" x14ac:dyDescent="0.25">
      <c r="A338" s="174" t="s">
        <v>1365</v>
      </c>
      <c r="B338" s="175" t="s">
        <v>1366</v>
      </c>
      <c r="C338" s="151">
        <v>1</v>
      </c>
      <c r="D338" s="151">
        <v>1</v>
      </c>
      <c r="E338" s="600">
        <v>0</v>
      </c>
    </row>
    <row r="339" spans="1:5" ht="25.5" x14ac:dyDescent="0.25">
      <c r="A339" s="131" t="s">
        <v>1333</v>
      </c>
      <c r="B339" s="131" t="s">
        <v>1334</v>
      </c>
      <c r="C339" s="151">
        <v>2</v>
      </c>
      <c r="D339" s="151">
        <v>0.95</v>
      </c>
      <c r="E339" s="601">
        <v>0</v>
      </c>
    </row>
    <row r="340" spans="1:5" ht="25.5" x14ac:dyDescent="0.25">
      <c r="A340" s="370" t="s">
        <v>1367</v>
      </c>
      <c r="B340" s="150" t="s">
        <v>1368</v>
      </c>
      <c r="C340" s="176"/>
      <c r="D340" s="177"/>
      <c r="E340" s="599">
        <v>20029</v>
      </c>
    </row>
    <row r="341" spans="1:5" ht="25.5" x14ac:dyDescent="0.25">
      <c r="A341" s="131" t="s">
        <v>1329</v>
      </c>
      <c r="B341" s="131" t="s">
        <v>1330</v>
      </c>
      <c r="C341" s="151">
        <v>1</v>
      </c>
      <c r="D341" s="151">
        <v>1</v>
      </c>
      <c r="E341" s="600">
        <v>0</v>
      </c>
    </row>
    <row r="342" spans="1:5" ht="25.5" x14ac:dyDescent="0.25">
      <c r="A342" s="174" t="s">
        <v>1369</v>
      </c>
      <c r="B342" s="175" t="s">
        <v>1370</v>
      </c>
      <c r="C342" s="151">
        <v>1</v>
      </c>
      <c r="D342" s="151">
        <v>1</v>
      </c>
      <c r="E342" s="600">
        <v>0</v>
      </c>
    </row>
    <row r="343" spans="1:5" ht="25.5" x14ac:dyDescent="0.25">
      <c r="A343" s="131" t="s">
        <v>1333</v>
      </c>
      <c r="B343" s="131" t="s">
        <v>1334</v>
      </c>
      <c r="C343" s="151">
        <v>2</v>
      </c>
      <c r="D343" s="151">
        <v>0.95</v>
      </c>
      <c r="E343" s="601">
        <v>0</v>
      </c>
    </row>
    <row r="344" spans="1:5" x14ac:dyDescent="0.25">
      <c r="A344" s="370" t="s">
        <v>1371</v>
      </c>
      <c r="B344" s="150" t="s">
        <v>1372</v>
      </c>
      <c r="C344" s="176"/>
      <c r="D344" s="177"/>
      <c r="E344" s="599">
        <v>20029</v>
      </c>
    </row>
    <row r="345" spans="1:5" ht="25.5" x14ac:dyDescent="0.25">
      <c r="A345" s="131" t="s">
        <v>1329</v>
      </c>
      <c r="B345" s="131" t="s">
        <v>1330</v>
      </c>
      <c r="C345" s="151">
        <v>1</v>
      </c>
      <c r="D345" s="151">
        <v>1</v>
      </c>
      <c r="E345" s="600">
        <v>0</v>
      </c>
    </row>
    <row r="346" spans="1:5" x14ac:dyDescent="0.25">
      <c r="A346" s="174" t="s">
        <v>1373</v>
      </c>
      <c r="B346" s="175" t="s">
        <v>1374</v>
      </c>
      <c r="C346" s="151">
        <v>1</v>
      </c>
      <c r="D346" s="151">
        <v>1</v>
      </c>
      <c r="E346" s="600">
        <v>0</v>
      </c>
    </row>
    <row r="347" spans="1:5" ht="25.5" x14ac:dyDescent="0.25">
      <c r="A347" s="131" t="s">
        <v>1333</v>
      </c>
      <c r="B347" s="131" t="s">
        <v>1334</v>
      </c>
      <c r="C347" s="151">
        <v>2</v>
      </c>
      <c r="D347" s="151">
        <v>0.95</v>
      </c>
      <c r="E347" s="601">
        <v>0</v>
      </c>
    </row>
    <row r="348" spans="1:5" x14ac:dyDescent="0.25">
      <c r="A348" s="370" t="s">
        <v>1375</v>
      </c>
      <c r="B348" s="150" t="s">
        <v>1376</v>
      </c>
      <c r="C348" s="176"/>
      <c r="D348" s="177"/>
      <c r="E348" s="599">
        <v>20029</v>
      </c>
    </row>
    <row r="349" spans="1:5" ht="38.25" x14ac:dyDescent="0.25">
      <c r="A349" s="131" t="s">
        <v>1305</v>
      </c>
      <c r="B349" s="131" t="s">
        <v>1306</v>
      </c>
      <c r="C349" s="151">
        <v>1</v>
      </c>
      <c r="D349" s="151">
        <v>1</v>
      </c>
      <c r="E349" s="600">
        <v>0</v>
      </c>
    </row>
    <row r="350" spans="1:5" x14ac:dyDescent="0.25">
      <c r="A350" s="174" t="s">
        <v>1377</v>
      </c>
      <c r="B350" s="175" t="s">
        <v>1378</v>
      </c>
      <c r="C350" s="151">
        <v>1</v>
      </c>
      <c r="D350" s="151">
        <v>1</v>
      </c>
      <c r="E350" s="600">
        <v>0</v>
      </c>
    </row>
    <row r="351" spans="1:5" ht="38.25" x14ac:dyDescent="0.25">
      <c r="A351" s="131" t="s">
        <v>1309</v>
      </c>
      <c r="B351" s="131" t="s">
        <v>1310</v>
      </c>
      <c r="C351" s="151">
        <v>2</v>
      </c>
      <c r="D351" s="151">
        <v>0.95</v>
      </c>
      <c r="E351" s="601">
        <v>0</v>
      </c>
    </row>
    <row r="352" spans="1:5" x14ac:dyDescent="0.25">
      <c r="A352" s="370" t="s">
        <v>1379</v>
      </c>
      <c r="B352" s="150" t="s">
        <v>1380</v>
      </c>
      <c r="C352" s="176"/>
      <c r="D352" s="177"/>
      <c r="E352" s="599">
        <v>20029</v>
      </c>
    </row>
    <row r="353" spans="1:5" ht="25.5" x14ac:dyDescent="0.25">
      <c r="A353" s="131" t="s">
        <v>1329</v>
      </c>
      <c r="B353" s="131" t="s">
        <v>1330</v>
      </c>
      <c r="C353" s="151">
        <v>1</v>
      </c>
      <c r="D353" s="151">
        <v>1</v>
      </c>
      <c r="E353" s="600">
        <v>0</v>
      </c>
    </row>
    <row r="354" spans="1:5" x14ac:dyDescent="0.25">
      <c r="A354" s="174" t="s">
        <v>1381</v>
      </c>
      <c r="B354" s="175" t="s">
        <v>1382</v>
      </c>
      <c r="C354" s="151">
        <v>1</v>
      </c>
      <c r="D354" s="151">
        <v>1</v>
      </c>
      <c r="E354" s="600">
        <v>0</v>
      </c>
    </row>
    <row r="355" spans="1:5" ht="25.5" x14ac:dyDescent="0.25">
      <c r="A355" s="131" t="s">
        <v>1333</v>
      </c>
      <c r="B355" s="131" t="s">
        <v>1334</v>
      </c>
      <c r="C355" s="151">
        <v>2</v>
      </c>
      <c r="D355" s="151">
        <v>0.95</v>
      </c>
      <c r="E355" s="601">
        <v>0</v>
      </c>
    </row>
    <row r="356" spans="1:5" x14ac:dyDescent="0.25">
      <c r="A356" s="370" t="s">
        <v>1383</v>
      </c>
      <c r="B356" s="150" t="s">
        <v>1384</v>
      </c>
      <c r="C356" s="176"/>
      <c r="D356" s="177"/>
      <c r="E356" s="599">
        <v>20029</v>
      </c>
    </row>
    <row r="357" spans="1:5" ht="38.25" x14ac:dyDescent="0.25">
      <c r="A357" s="131" t="s">
        <v>1305</v>
      </c>
      <c r="B357" s="131" t="s">
        <v>1306</v>
      </c>
      <c r="C357" s="151">
        <v>1</v>
      </c>
      <c r="D357" s="151">
        <v>1</v>
      </c>
      <c r="E357" s="600">
        <v>0</v>
      </c>
    </row>
    <row r="358" spans="1:5" x14ac:dyDescent="0.25">
      <c r="A358" s="174" t="s">
        <v>1385</v>
      </c>
      <c r="B358" s="175" t="s">
        <v>1386</v>
      </c>
      <c r="C358" s="151">
        <v>1</v>
      </c>
      <c r="D358" s="151">
        <v>1</v>
      </c>
      <c r="E358" s="600">
        <v>0</v>
      </c>
    </row>
    <row r="359" spans="1:5" ht="38.25" x14ac:dyDescent="0.25">
      <c r="A359" s="131" t="s">
        <v>1309</v>
      </c>
      <c r="B359" s="131" t="s">
        <v>1310</v>
      </c>
      <c r="C359" s="151">
        <v>2</v>
      </c>
      <c r="D359" s="151">
        <v>0.95</v>
      </c>
      <c r="E359" s="601">
        <v>0</v>
      </c>
    </row>
    <row r="360" spans="1:5" x14ac:dyDescent="0.25">
      <c r="A360" s="370" t="s">
        <v>1387</v>
      </c>
      <c r="B360" s="150" t="s">
        <v>1388</v>
      </c>
      <c r="C360" s="176"/>
      <c r="D360" s="177"/>
      <c r="E360" s="599">
        <v>20029</v>
      </c>
    </row>
    <row r="361" spans="1:5" ht="38.25" x14ac:dyDescent="0.25">
      <c r="A361" s="131" t="s">
        <v>1305</v>
      </c>
      <c r="B361" s="131" t="s">
        <v>1306</v>
      </c>
      <c r="C361" s="151">
        <v>1</v>
      </c>
      <c r="D361" s="151">
        <v>1</v>
      </c>
      <c r="E361" s="600">
        <v>0</v>
      </c>
    </row>
    <row r="362" spans="1:5" x14ac:dyDescent="0.25">
      <c r="A362" s="174" t="s">
        <v>1389</v>
      </c>
      <c r="B362" s="175" t="s">
        <v>1390</v>
      </c>
      <c r="C362" s="151">
        <v>1</v>
      </c>
      <c r="D362" s="151">
        <v>1</v>
      </c>
      <c r="E362" s="600">
        <v>0</v>
      </c>
    </row>
    <row r="363" spans="1:5" ht="38.25" x14ac:dyDescent="0.25">
      <c r="A363" s="131" t="s">
        <v>1309</v>
      </c>
      <c r="B363" s="131" t="s">
        <v>1310</v>
      </c>
      <c r="C363" s="151">
        <v>2</v>
      </c>
      <c r="D363" s="151">
        <v>0.95</v>
      </c>
      <c r="E363" s="601">
        <v>0</v>
      </c>
    </row>
    <row r="364" spans="1:5" x14ac:dyDescent="0.25">
      <c r="A364" s="370" t="s">
        <v>1391</v>
      </c>
      <c r="B364" s="150" t="s">
        <v>1392</v>
      </c>
      <c r="C364" s="176"/>
      <c r="D364" s="177"/>
      <c r="E364" s="599">
        <v>20029</v>
      </c>
    </row>
    <row r="365" spans="1:5" ht="38.25" x14ac:dyDescent="0.25">
      <c r="A365" s="131" t="s">
        <v>1305</v>
      </c>
      <c r="B365" s="131" t="s">
        <v>1306</v>
      </c>
      <c r="C365" s="151">
        <v>1</v>
      </c>
      <c r="D365" s="151">
        <v>1</v>
      </c>
      <c r="E365" s="600">
        <v>0</v>
      </c>
    </row>
    <row r="366" spans="1:5" x14ac:dyDescent="0.25">
      <c r="A366" s="174" t="s">
        <v>1393</v>
      </c>
      <c r="B366" s="175" t="s">
        <v>1394</v>
      </c>
      <c r="C366" s="151">
        <v>1</v>
      </c>
      <c r="D366" s="151">
        <v>1</v>
      </c>
      <c r="E366" s="600">
        <v>0</v>
      </c>
    </row>
    <row r="367" spans="1:5" ht="38.25" x14ac:dyDescent="0.25">
      <c r="A367" s="131" t="s">
        <v>1309</v>
      </c>
      <c r="B367" s="131" t="s">
        <v>1310</v>
      </c>
      <c r="C367" s="151">
        <v>2</v>
      </c>
      <c r="D367" s="151">
        <v>0.95</v>
      </c>
      <c r="E367" s="601">
        <v>0</v>
      </c>
    </row>
    <row r="368" spans="1:5" x14ac:dyDescent="0.25">
      <c r="A368" s="370" t="s">
        <v>1395</v>
      </c>
      <c r="B368" s="150" t="s">
        <v>1396</v>
      </c>
      <c r="C368" s="176"/>
      <c r="D368" s="177"/>
      <c r="E368" s="599">
        <v>20029</v>
      </c>
    </row>
    <row r="369" spans="1:5" ht="25.5" x14ac:dyDescent="0.25">
      <c r="A369" s="131" t="s">
        <v>1329</v>
      </c>
      <c r="B369" s="131" t="s">
        <v>1330</v>
      </c>
      <c r="C369" s="151">
        <v>1</v>
      </c>
      <c r="D369" s="151">
        <v>1</v>
      </c>
      <c r="E369" s="600">
        <v>0</v>
      </c>
    </row>
    <row r="370" spans="1:5" x14ac:dyDescent="0.25">
      <c r="A370" s="174" t="s">
        <v>1397</v>
      </c>
      <c r="B370" s="175" t="s">
        <v>1398</v>
      </c>
      <c r="C370" s="151">
        <v>1</v>
      </c>
      <c r="D370" s="151">
        <v>1</v>
      </c>
      <c r="E370" s="600">
        <v>0</v>
      </c>
    </row>
    <row r="371" spans="1:5" ht="25.5" x14ac:dyDescent="0.25">
      <c r="A371" s="131" t="s">
        <v>1333</v>
      </c>
      <c r="B371" s="131" t="s">
        <v>1334</v>
      </c>
      <c r="C371" s="151">
        <v>2</v>
      </c>
      <c r="D371" s="151">
        <v>0.95</v>
      </c>
      <c r="E371" s="601">
        <v>0</v>
      </c>
    </row>
    <row r="372" spans="1:5" ht="25.5" x14ac:dyDescent="0.25">
      <c r="A372" s="370" t="s">
        <v>1399</v>
      </c>
      <c r="B372" s="150" t="s">
        <v>1400</v>
      </c>
      <c r="C372" s="176"/>
      <c r="D372" s="177"/>
      <c r="E372" s="599">
        <v>20029</v>
      </c>
    </row>
    <row r="373" spans="1:5" ht="25.5" x14ac:dyDescent="0.25">
      <c r="A373" s="131" t="s">
        <v>1329</v>
      </c>
      <c r="B373" s="131" t="s">
        <v>1330</v>
      </c>
      <c r="C373" s="151">
        <v>1</v>
      </c>
      <c r="D373" s="151">
        <v>1</v>
      </c>
      <c r="E373" s="600">
        <v>0</v>
      </c>
    </row>
    <row r="374" spans="1:5" ht="24" customHeight="1" x14ac:dyDescent="0.25">
      <c r="A374" s="174" t="s">
        <v>1401</v>
      </c>
      <c r="B374" s="175" t="s">
        <v>1402</v>
      </c>
      <c r="C374" s="151">
        <v>1</v>
      </c>
      <c r="D374" s="151">
        <v>1</v>
      </c>
      <c r="E374" s="600">
        <v>0</v>
      </c>
    </row>
    <row r="375" spans="1:5" ht="25.5" x14ac:dyDescent="0.25">
      <c r="A375" s="131" t="s">
        <v>1333</v>
      </c>
      <c r="B375" s="131" t="s">
        <v>1334</v>
      </c>
      <c r="C375" s="151">
        <v>2</v>
      </c>
      <c r="D375" s="151">
        <v>0.95</v>
      </c>
      <c r="E375" s="601">
        <v>0</v>
      </c>
    </row>
    <row r="376" spans="1:5" x14ac:dyDescent="0.25">
      <c r="A376" s="370" t="s">
        <v>1403</v>
      </c>
      <c r="B376" s="150" t="s">
        <v>1404</v>
      </c>
      <c r="C376" s="176"/>
      <c r="D376" s="177"/>
      <c r="E376" s="599">
        <v>20029</v>
      </c>
    </row>
    <row r="377" spans="1:5" ht="38.25" x14ac:dyDescent="0.25">
      <c r="A377" s="131" t="s">
        <v>1305</v>
      </c>
      <c r="B377" s="131" t="s">
        <v>1306</v>
      </c>
      <c r="C377" s="151">
        <v>1</v>
      </c>
      <c r="D377" s="151">
        <v>1</v>
      </c>
      <c r="E377" s="600">
        <v>0</v>
      </c>
    </row>
    <row r="378" spans="1:5" x14ac:dyDescent="0.25">
      <c r="A378" s="174" t="s">
        <v>1405</v>
      </c>
      <c r="B378" s="175" t="s">
        <v>1406</v>
      </c>
      <c r="C378" s="151">
        <v>1</v>
      </c>
      <c r="D378" s="151">
        <v>1</v>
      </c>
      <c r="E378" s="600">
        <v>0</v>
      </c>
    </row>
    <row r="379" spans="1:5" ht="38.25" x14ac:dyDescent="0.25">
      <c r="A379" s="131" t="s">
        <v>1309</v>
      </c>
      <c r="B379" s="131" t="s">
        <v>1310</v>
      </c>
      <c r="C379" s="151">
        <v>2</v>
      </c>
      <c r="D379" s="151">
        <v>0.95</v>
      </c>
      <c r="E379" s="601">
        <v>0</v>
      </c>
    </row>
    <row r="380" spans="1:5" x14ac:dyDescent="0.25">
      <c r="A380" s="370" t="s">
        <v>1407</v>
      </c>
      <c r="B380" s="150" t="s">
        <v>1408</v>
      </c>
      <c r="C380" s="176"/>
      <c r="D380" s="177"/>
      <c r="E380" s="599">
        <v>20029</v>
      </c>
    </row>
    <row r="381" spans="1:5" ht="38.25" x14ac:dyDescent="0.25">
      <c r="A381" s="131" t="s">
        <v>1305</v>
      </c>
      <c r="B381" s="131" t="s">
        <v>1306</v>
      </c>
      <c r="C381" s="151">
        <v>1</v>
      </c>
      <c r="D381" s="151">
        <v>1</v>
      </c>
      <c r="E381" s="600">
        <v>0</v>
      </c>
    </row>
    <row r="382" spans="1:5" x14ac:dyDescent="0.25">
      <c r="A382" s="174" t="s">
        <v>1409</v>
      </c>
      <c r="B382" s="175" t="s">
        <v>1410</v>
      </c>
      <c r="C382" s="151">
        <v>1</v>
      </c>
      <c r="D382" s="151">
        <v>1</v>
      </c>
      <c r="E382" s="600">
        <v>0</v>
      </c>
    </row>
    <row r="383" spans="1:5" ht="38.25" x14ac:dyDescent="0.25">
      <c r="A383" s="131" t="s">
        <v>1309</v>
      </c>
      <c r="B383" s="131" t="s">
        <v>1310</v>
      </c>
      <c r="C383" s="151">
        <v>2</v>
      </c>
      <c r="D383" s="151">
        <v>0.95</v>
      </c>
      <c r="E383" s="601">
        <v>0</v>
      </c>
    </row>
    <row r="384" spans="1:5" ht="25.5" x14ac:dyDescent="0.25">
      <c r="A384" s="370" t="s">
        <v>1411</v>
      </c>
      <c r="B384" s="150" t="s">
        <v>1412</v>
      </c>
      <c r="C384" s="176"/>
      <c r="D384" s="177"/>
      <c r="E384" s="599">
        <v>20029</v>
      </c>
    </row>
    <row r="385" spans="1:5" ht="38.25" x14ac:dyDescent="0.25">
      <c r="A385" s="131" t="s">
        <v>1305</v>
      </c>
      <c r="B385" s="131" t="s">
        <v>1306</v>
      </c>
      <c r="C385" s="151">
        <v>1</v>
      </c>
      <c r="D385" s="151">
        <v>1</v>
      </c>
      <c r="E385" s="600">
        <v>0</v>
      </c>
    </row>
    <row r="386" spans="1:5" x14ac:dyDescent="0.25">
      <c r="A386" s="174" t="s">
        <v>1413</v>
      </c>
      <c r="B386" s="175" t="s">
        <v>1414</v>
      </c>
      <c r="C386" s="151">
        <v>1</v>
      </c>
      <c r="D386" s="151">
        <v>1</v>
      </c>
      <c r="E386" s="600">
        <v>0</v>
      </c>
    </row>
    <row r="387" spans="1:5" ht="38.25" x14ac:dyDescent="0.25">
      <c r="A387" s="131" t="s">
        <v>1309</v>
      </c>
      <c r="B387" s="131" t="s">
        <v>1310</v>
      </c>
      <c r="C387" s="151">
        <v>2</v>
      </c>
      <c r="D387" s="151">
        <v>0.95</v>
      </c>
      <c r="E387" s="601">
        <v>0</v>
      </c>
    </row>
    <row r="388" spans="1:5" x14ac:dyDescent="0.25">
      <c r="A388" s="370" t="s">
        <v>1415</v>
      </c>
      <c r="B388" s="150" t="s">
        <v>1416</v>
      </c>
      <c r="C388" s="176"/>
      <c r="D388" s="177"/>
      <c r="E388" s="599">
        <v>20029</v>
      </c>
    </row>
    <row r="389" spans="1:5" ht="38.25" x14ac:dyDescent="0.25">
      <c r="A389" s="131" t="s">
        <v>1305</v>
      </c>
      <c r="B389" s="131" t="s">
        <v>1306</v>
      </c>
      <c r="C389" s="151">
        <v>1</v>
      </c>
      <c r="D389" s="151">
        <v>1</v>
      </c>
      <c r="E389" s="600">
        <v>0</v>
      </c>
    </row>
    <row r="390" spans="1:5" x14ac:dyDescent="0.25">
      <c r="A390" s="174" t="s">
        <v>1417</v>
      </c>
      <c r="B390" s="175" t="s">
        <v>1418</v>
      </c>
      <c r="C390" s="151">
        <v>1</v>
      </c>
      <c r="D390" s="151">
        <v>1</v>
      </c>
      <c r="E390" s="600">
        <v>0</v>
      </c>
    </row>
    <row r="391" spans="1:5" ht="38.25" x14ac:dyDescent="0.25">
      <c r="A391" s="131" t="s">
        <v>1309</v>
      </c>
      <c r="B391" s="131" t="s">
        <v>1310</v>
      </c>
      <c r="C391" s="151">
        <v>2</v>
      </c>
      <c r="D391" s="151">
        <v>0.95</v>
      </c>
      <c r="E391" s="601">
        <v>0</v>
      </c>
    </row>
    <row r="392" spans="1:5" x14ac:dyDescent="0.25">
      <c r="A392" s="370" t="s">
        <v>1419</v>
      </c>
      <c r="B392" s="150" t="s">
        <v>1420</v>
      </c>
      <c r="C392" s="176"/>
      <c r="D392" s="177"/>
      <c r="E392" s="599">
        <v>20029</v>
      </c>
    </row>
    <row r="393" spans="1:5" ht="38.25" x14ac:dyDescent="0.25">
      <c r="A393" s="131" t="s">
        <v>1305</v>
      </c>
      <c r="B393" s="131" t="s">
        <v>1306</v>
      </c>
      <c r="C393" s="151">
        <v>1</v>
      </c>
      <c r="D393" s="151">
        <v>1</v>
      </c>
      <c r="E393" s="600">
        <v>0</v>
      </c>
    </row>
    <row r="394" spans="1:5" x14ac:dyDescent="0.25">
      <c r="A394" s="174" t="s">
        <v>1421</v>
      </c>
      <c r="B394" s="175" t="s">
        <v>1422</v>
      </c>
      <c r="C394" s="151">
        <v>1</v>
      </c>
      <c r="D394" s="151">
        <v>1</v>
      </c>
      <c r="E394" s="600">
        <v>0</v>
      </c>
    </row>
    <row r="395" spans="1:5" ht="38.25" x14ac:dyDescent="0.25">
      <c r="A395" s="131" t="s">
        <v>1309</v>
      </c>
      <c r="B395" s="131" t="s">
        <v>1310</v>
      </c>
      <c r="C395" s="151">
        <v>2</v>
      </c>
      <c r="D395" s="151">
        <v>0.95</v>
      </c>
      <c r="E395" s="601">
        <v>0</v>
      </c>
    </row>
    <row r="396" spans="1:5" x14ac:dyDescent="0.25">
      <c r="A396" s="370" t="s">
        <v>1423</v>
      </c>
      <c r="B396" s="150" t="s">
        <v>1424</v>
      </c>
      <c r="C396" s="176"/>
      <c r="D396" s="177"/>
      <c r="E396" s="599">
        <v>20029</v>
      </c>
    </row>
    <row r="397" spans="1:5" ht="38.25" x14ac:dyDescent="0.25">
      <c r="A397" s="131" t="s">
        <v>1305</v>
      </c>
      <c r="B397" s="131" t="s">
        <v>1306</v>
      </c>
      <c r="C397" s="151">
        <v>1</v>
      </c>
      <c r="D397" s="151">
        <v>1</v>
      </c>
      <c r="E397" s="600">
        <v>0</v>
      </c>
    </row>
    <row r="398" spans="1:5" x14ac:dyDescent="0.25">
      <c r="A398" s="174" t="s">
        <v>1425</v>
      </c>
      <c r="B398" s="175" t="s">
        <v>1426</v>
      </c>
      <c r="C398" s="151">
        <v>1</v>
      </c>
      <c r="D398" s="151">
        <v>1</v>
      </c>
      <c r="E398" s="600">
        <v>0</v>
      </c>
    </row>
    <row r="399" spans="1:5" ht="38.25" x14ac:dyDescent="0.25">
      <c r="A399" s="131" t="s">
        <v>1309</v>
      </c>
      <c r="B399" s="131" t="s">
        <v>1310</v>
      </c>
      <c r="C399" s="151">
        <v>2</v>
      </c>
      <c r="D399" s="151">
        <v>0.95</v>
      </c>
      <c r="E399" s="601">
        <v>0</v>
      </c>
    </row>
    <row r="400" spans="1:5" x14ac:dyDescent="0.25">
      <c r="A400" s="370" t="s">
        <v>1427</v>
      </c>
      <c r="B400" s="150" t="s">
        <v>1428</v>
      </c>
      <c r="C400" s="176"/>
      <c r="D400" s="177"/>
      <c r="E400" s="599">
        <v>20029</v>
      </c>
    </row>
    <row r="401" spans="1:5" ht="38.25" x14ac:dyDescent="0.25">
      <c r="A401" s="131" t="s">
        <v>1305</v>
      </c>
      <c r="B401" s="131" t="s">
        <v>1306</v>
      </c>
      <c r="C401" s="151">
        <v>1</v>
      </c>
      <c r="D401" s="151">
        <v>1</v>
      </c>
      <c r="E401" s="600">
        <v>0</v>
      </c>
    </row>
    <row r="402" spans="1:5" x14ac:dyDescent="0.25">
      <c r="A402" s="174" t="s">
        <v>1429</v>
      </c>
      <c r="B402" s="175" t="s">
        <v>1430</v>
      </c>
      <c r="C402" s="151">
        <v>1</v>
      </c>
      <c r="D402" s="151">
        <v>1</v>
      </c>
      <c r="E402" s="600">
        <v>0</v>
      </c>
    </row>
    <row r="403" spans="1:5" ht="38.25" x14ac:dyDescent="0.25">
      <c r="A403" s="131" t="s">
        <v>1309</v>
      </c>
      <c r="B403" s="131" t="s">
        <v>1310</v>
      </c>
      <c r="C403" s="151">
        <v>2</v>
      </c>
      <c r="D403" s="151">
        <v>0.95</v>
      </c>
      <c r="E403" s="601">
        <v>0</v>
      </c>
    </row>
    <row r="404" spans="1:5" x14ac:dyDescent="0.25">
      <c r="A404" s="370" t="s">
        <v>1431</v>
      </c>
      <c r="B404" s="150" t="s">
        <v>1432</v>
      </c>
      <c r="C404" s="176"/>
      <c r="D404" s="177"/>
      <c r="E404" s="599">
        <v>20029</v>
      </c>
    </row>
    <row r="405" spans="1:5" ht="25.5" x14ac:dyDescent="0.25">
      <c r="A405" s="131" t="s">
        <v>1329</v>
      </c>
      <c r="B405" s="131" t="s">
        <v>1330</v>
      </c>
      <c r="C405" s="151">
        <v>1</v>
      </c>
      <c r="D405" s="151">
        <v>1</v>
      </c>
      <c r="E405" s="600">
        <v>0</v>
      </c>
    </row>
    <row r="406" spans="1:5" x14ac:dyDescent="0.25">
      <c r="A406" s="174" t="s">
        <v>1433</v>
      </c>
      <c r="B406" s="175" t="s">
        <v>1434</v>
      </c>
      <c r="C406" s="151">
        <v>1</v>
      </c>
      <c r="D406" s="151">
        <v>1</v>
      </c>
      <c r="E406" s="600">
        <v>0</v>
      </c>
    </row>
    <row r="407" spans="1:5" ht="25.5" x14ac:dyDescent="0.25">
      <c r="A407" s="131" t="s">
        <v>1333</v>
      </c>
      <c r="B407" s="131" t="s">
        <v>1334</v>
      </c>
      <c r="C407" s="151">
        <v>2</v>
      </c>
      <c r="D407" s="151">
        <v>0.95</v>
      </c>
      <c r="E407" s="601">
        <v>0</v>
      </c>
    </row>
    <row r="408" spans="1:5" x14ac:dyDescent="0.25">
      <c r="A408" s="370" t="s">
        <v>1435</v>
      </c>
      <c r="B408" s="150" t="s">
        <v>1436</v>
      </c>
      <c r="C408" s="176"/>
      <c r="D408" s="177"/>
      <c r="E408" s="599">
        <v>20029</v>
      </c>
    </row>
    <row r="409" spans="1:5" ht="38.25" x14ac:dyDescent="0.25">
      <c r="A409" s="131" t="s">
        <v>1305</v>
      </c>
      <c r="B409" s="131" t="s">
        <v>1306</v>
      </c>
      <c r="C409" s="151">
        <v>1</v>
      </c>
      <c r="D409" s="151">
        <v>1</v>
      </c>
      <c r="E409" s="600">
        <v>0</v>
      </c>
    </row>
    <row r="410" spans="1:5" x14ac:dyDescent="0.25">
      <c r="A410" s="174" t="s">
        <v>1437</v>
      </c>
      <c r="B410" s="175" t="s">
        <v>1438</v>
      </c>
      <c r="C410" s="151">
        <v>1</v>
      </c>
      <c r="D410" s="151">
        <v>1</v>
      </c>
      <c r="E410" s="600">
        <v>0</v>
      </c>
    </row>
    <row r="411" spans="1:5" ht="38.25" x14ac:dyDescent="0.25">
      <c r="A411" s="131" t="s">
        <v>1309</v>
      </c>
      <c r="B411" s="131" t="s">
        <v>1310</v>
      </c>
      <c r="C411" s="151">
        <v>2</v>
      </c>
      <c r="D411" s="151">
        <v>0.95</v>
      </c>
      <c r="E411" s="601">
        <v>0</v>
      </c>
    </row>
    <row r="412" spans="1:5" ht="25.5" x14ac:dyDescent="0.25">
      <c r="A412" s="370" t="s">
        <v>1439</v>
      </c>
      <c r="B412" s="150" t="s">
        <v>1440</v>
      </c>
      <c r="C412" s="176"/>
      <c r="D412" s="177"/>
      <c r="E412" s="599">
        <v>20029</v>
      </c>
    </row>
    <row r="413" spans="1:5" ht="25.5" x14ac:dyDescent="0.25">
      <c r="A413" s="131" t="s">
        <v>1329</v>
      </c>
      <c r="B413" s="131" t="s">
        <v>1330</v>
      </c>
      <c r="C413" s="151">
        <v>1</v>
      </c>
      <c r="D413" s="151">
        <v>1</v>
      </c>
      <c r="E413" s="600">
        <v>0</v>
      </c>
    </row>
    <row r="414" spans="1:5" ht="25.5" x14ac:dyDescent="0.25">
      <c r="A414" s="174" t="s">
        <v>1441</v>
      </c>
      <c r="B414" s="175" t="s">
        <v>1442</v>
      </c>
      <c r="C414" s="151">
        <v>1</v>
      </c>
      <c r="D414" s="151">
        <v>1</v>
      </c>
      <c r="E414" s="600">
        <v>0</v>
      </c>
    </row>
    <row r="415" spans="1:5" ht="25.5" x14ac:dyDescent="0.25">
      <c r="A415" s="131" t="s">
        <v>1333</v>
      </c>
      <c r="B415" s="131" t="s">
        <v>1334</v>
      </c>
      <c r="C415" s="151">
        <v>2</v>
      </c>
      <c r="D415" s="151">
        <v>0.95</v>
      </c>
      <c r="E415" s="601">
        <v>0</v>
      </c>
    </row>
    <row r="416" spans="1:5" x14ac:dyDescent="0.25">
      <c r="A416" s="370" t="s">
        <v>1443</v>
      </c>
      <c r="B416" s="150" t="s">
        <v>1444</v>
      </c>
      <c r="C416" s="176"/>
      <c r="D416" s="177"/>
      <c r="E416" s="599">
        <v>20029</v>
      </c>
    </row>
    <row r="417" spans="1:5" ht="38.25" x14ac:dyDescent="0.25">
      <c r="A417" s="131" t="s">
        <v>1305</v>
      </c>
      <c r="B417" s="131" t="s">
        <v>1306</v>
      </c>
      <c r="C417" s="151">
        <v>1</v>
      </c>
      <c r="D417" s="151">
        <v>1</v>
      </c>
      <c r="E417" s="600">
        <v>0</v>
      </c>
    </row>
    <row r="418" spans="1:5" x14ac:dyDescent="0.25">
      <c r="A418" s="174" t="s">
        <v>1445</v>
      </c>
      <c r="B418" s="175" t="s">
        <v>1446</v>
      </c>
      <c r="C418" s="151">
        <v>1</v>
      </c>
      <c r="D418" s="151">
        <v>1</v>
      </c>
      <c r="E418" s="600">
        <v>0</v>
      </c>
    </row>
    <row r="419" spans="1:5" ht="38.25" x14ac:dyDescent="0.25">
      <c r="A419" s="131" t="s">
        <v>1309</v>
      </c>
      <c r="B419" s="131" t="s">
        <v>1310</v>
      </c>
      <c r="C419" s="151">
        <v>2</v>
      </c>
      <c r="D419" s="151">
        <v>0.95</v>
      </c>
      <c r="E419" s="601">
        <v>0</v>
      </c>
    </row>
    <row r="420" spans="1:5" x14ac:dyDescent="0.25">
      <c r="A420" s="370" t="s">
        <v>1447</v>
      </c>
      <c r="B420" s="150" t="s">
        <v>1448</v>
      </c>
      <c r="C420" s="176"/>
      <c r="D420" s="177"/>
      <c r="E420" s="599">
        <v>20029</v>
      </c>
    </row>
    <row r="421" spans="1:5" ht="25.5" x14ac:dyDescent="0.25">
      <c r="A421" s="131" t="s">
        <v>1329</v>
      </c>
      <c r="B421" s="131" t="s">
        <v>1330</v>
      </c>
      <c r="C421" s="151">
        <v>1</v>
      </c>
      <c r="D421" s="151">
        <v>1</v>
      </c>
      <c r="E421" s="600">
        <v>0</v>
      </c>
    </row>
    <row r="422" spans="1:5" x14ac:dyDescent="0.25">
      <c r="A422" s="174" t="s">
        <v>1449</v>
      </c>
      <c r="B422" s="175" t="s">
        <v>1450</v>
      </c>
      <c r="C422" s="151">
        <v>1</v>
      </c>
      <c r="D422" s="151">
        <v>1</v>
      </c>
      <c r="E422" s="600">
        <v>0</v>
      </c>
    </row>
    <row r="423" spans="1:5" ht="25.5" x14ac:dyDescent="0.25">
      <c r="A423" s="131" t="s">
        <v>1333</v>
      </c>
      <c r="B423" s="131" t="s">
        <v>1334</v>
      </c>
      <c r="C423" s="151">
        <v>2</v>
      </c>
      <c r="D423" s="151">
        <v>0.95</v>
      </c>
      <c r="E423" s="601">
        <v>0</v>
      </c>
    </row>
    <row r="424" spans="1:5" x14ac:dyDescent="0.25">
      <c r="A424" s="370" t="s">
        <v>1451</v>
      </c>
      <c r="B424" s="150" t="s">
        <v>1452</v>
      </c>
      <c r="C424" s="176"/>
      <c r="D424" s="177"/>
      <c r="E424" s="599">
        <v>20029</v>
      </c>
    </row>
    <row r="425" spans="1:5" ht="38.25" x14ac:dyDescent="0.25">
      <c r="A425" s="131" t="s">
        <v>1305</v>
      </c>
      <c r="B425" s="131" t="s">
        <v>1306</v>
      </c>
      <c r="C425" s="151">
        <v>1</v>
      </c>
      <c r="D425" s="151">
        <v>1</v>
      </c>
      <c r="E425" s="600">
        <v>0</v>
      </c>
    </row>
    <row r="426" spans="1:5" x14ac:dyDescent="0.25">
      <c r="A426" s="174" t="s">
        <v>1453</v>
      </c>
      <c r="B426" s="175" t="s">
        <v>1454</v>
      </c>
      <c r="C426" s="151">
        <v>1</v>
      </c>
      <c r="D426" s="151">
        <v>1</v>
      </c>
      <c r="E426" s="600">
        <v>0</v>
      </c>
    </row>
    <row r="427" spans="1:5" ht="38.25" x14ac:dyDescent="0.25">
      <c r="A427" s="131" t="s">
        <v>1309</v>
      </c>
      <c r="B427" s="131" t="s">
        <v>1310</v>
      </c>
      <c r="C427" s="151">
        <v>2</v>
      </c>
      <c r="D427" s="151">
        <v>0.95</v>
      </c>
      <c r="E427" s="601">
        <v>0</v>
      </c>
    </row>
    <row r="428" spans="1:5" x14ac:dyDescent="0.25">
      <c r="A428" s="370" t="s">
        <v>1455</v>
      </c>
      <c r="B428" s="150" t="s">
        <v>1456</v>
      </c>
      <c r="C428" s="176"/>
      <c r="D428" s="177"/>
      <c r="E428" s="599">
        <v>20029</v>
      </c>
    </row>
    <row r="429" spans="1:5" ht="38.25" x14ac:dyDescent="0.25">
      <c r="A429" s="131" t="s">
        <v>1305</v>
      </c>
      <c r="B429" s="131" t="s">
        <v>1306</v>
      </c>
      <c r="C429" s="151">
        <v>1</v>
      </c>
      <c r="D429" s="151">
        <v>1</v>
      </c>
      <c r="E429" s="600">
        <v>0</v>
      </c>
    </row>
    <row r="430" spans="1:5" x14ac:dyDescent="0.25">
      <c r="A430" s="174" t="s">
        <v>1457</v>
      </c>
      <c r="B430" s="175" t="s">
        <v>1458</v>
      </c>
      <c r="C430" s="151">
        <v>1</v>
      </c>
      <c r="D430" s="151">
        <v>1</v>
      </c>
      <c r="E430" s="600">
        <v>0</v>
      </c>
    </row>
    <row r="431" spans="1:5" ht="38.25" x14ac:dyDescent="0.25">
      <c r="A431" s="131" t="s">
        <v>1309</v>
      </c>
      <c r="B431" s="131" t="s">
        <v>1310</v>
      </c>
      <c r="C431" s="151">
        <v>2</v>
      </c>
      <c r="D431" s="151">
        <v>0.95</v>
      </c>
      <c r="E431" s="601">
        <v>0</v>
      </c>
    </row>
    <row r="432" spans="1:5" x14ac:dyDescent="0.25">
      <c r="A432" s="370" t="s">
        <v>1459</v>
      </c>
      <c r="B432" s="150" t="s">
        <v>1460</v>
      </c>
      <c r="C432" s="176"/>
      <c r="D432" s="177"/>
      <c r="E432" s="599">
        <v>28842</v>
      </c>
    </row>
    <row r="433" spans="1:5" x14ac:dyDescent="0.25">
      <c r="A433" s="131" t="s">
        <v>1461</v>
      </c>
      <c r="B433" s="131" t="s">
        <v>1462</v>
      </c>
      <c r="C433" s="151">
        <v>1</v>
      </c>
      <c r="D433" s="151">
        <v>1</v>
      </c>
      <c r="E433" s="600">
        <v>0</v>
      </c>
    </row>
    <row r="434" spans="1:5" x14ac:dyDescent="0.25">
      <c r="A434" s="174" t="s">
        <v>1463</v>
      </c>
      <c r="B434" s="175" t="s">
        <v>1464</v>
      </c>
      <c r="C434" s="151">
        <v>1</v>
      </c>
      <c r="D434" s="151">
        <v>1</v>
      </c>
      <c r="E434" s="600">
        <v>0</v>
      </c>
    </row>
    <row r="435" spans="1:5" x14ac:dyDescent="0.25">
      <c r="A435" s="131" t="s">
        <v>1465</v>
      </c>
      <c r="B435" s="131" t="s">
        <v>1466</v>
      </c>
      <c r="C435" s="151">
        <v>2</v>
      </c>
      <c r="D435" s="151">
        <v>0.95</v>
      </c>
      <c r="E435" s="601">
        <v>0</v>
      </c>
    </row>
    <row r="436" spans="1:5" x14ac:dyDescent="0.25">
      <c r="A436" s="370" t="s">
        <v>1467</v>
      </c>
      <c r="B436" s="150" t="s">
        <v>1468</v>
      </c>
      <c r="C436" s="176"/>
      <c r="D436" s="177"/>
      <c r="E436" s="599">
        <v>28842</v>
      </c>
    </row>
    <row r="437" spans="1:5" ht="25.5" x14ac:dyDescent="0.25">
      <c r="A437" s="131" t="s">
        <v>1469</v>
      </c>
      <c r="B437" s="131" t="s">
        <v>1470</v>
      </c>
      <c r="C437" s="151">
        <v>1</v>
      </c>
      <c r="D437" s="151">
        <v>1</v>
      </c>
      <c r="E437" s="600">
        <v>0</v>
      </c>
    </row>
    <row r="438" spans="1:5" x14ac:dyDescent="0.25">
      <c r="A438" s="174" t="s">
        <v>1471</v>
      </c>
      <c r="B438" s="175" t="s">
        <v>1472</v>
      </c>
      <c r="C438" s="151">
        <v>1</v>
      </c>
      <c r="D438" s="151">
        <v>1</v>
      </c>
      <c r="E438" s="600">
        <v>0</v>
      </c>
    </row>
    <row r="439" spans="1:5" ht="25.5" x14ac:dyDescent="0.25">
      <c r="A439" s="131" t="s">
        <v>1473</v>
      </c>
      <c r="B439" s="131" t="s">
        <v>1474</v>
      </c>
      <c r="C439" s="151">
        <v>2</v>
      </c>
      <c r="D439" s="151">
        <v>0.95</v>
      </c>
      <c r="E439" s="601">
        <v>0</v>
      </c>
    </row>
    <row r="440" spans="1:5" x14ac:dyDescent="0.25">
      <c r="A440" s="370" t="s">
        <v>1475</v>
      </c>
      <c r="B440" s="150" t="s">
        <v>1476</v>
      </c>
      <c r="C440" s="176"/>
      <c r="D440" s="177"/>
      <c r="E440" s="599">
        <v>1707</v>
      </c>
    </row>
    <row r="441" spans="1:5" ht="38.25" x14ac:dyDescent="0.25">
      <c r="A441" s="131" t="s">
        <v>1305</v>
      </c>
      <c r="B441" s="131" t="s">
        <v>1306</v>
      </c>
      <c r="C441" s="151">
        <v>1</v>
      </c>
      <c r="D441" s="151">
        <v>1</v>
      </c>
      <c r="E441" s="600">
        <v>0</v>
      </c>
    </row>
    <row r="442" spans="1:5" x14ac:dyDescent="0.25">
      <c r="A442" s="174" t="s">
        <v>1477</v>
      </c>
      <c r="B442" s="175" t="s">
        <v>1478</v>
      </c>
      <c r="C442" s="151">
        <v>1</v>
      </c>
      <c r="D442" s="151">
        <v>1</v>
      </c>
      <c r="E442" s="600">
        <v>0</v>
      </c>
    </row>
    <row r="443" spans="1:5" ht="38.25" x14ac:dyDescent="0.25">
      <c r="A443" s="131" t="s">
        <v>1309</v>
      </c>
      <c r="B443" s="131" t="s">
        <v>1310</v>
      </c>
      <c r="C443" s="151">
        <v>2</v>
      </c>
      <c r="D443" s="151">
        <v>0.95</v>
      </c>
      <c r="E443" s="601">
        <v>0</v>
      </c>
    </row>
    <row r="444" spans="1:5" x14ac:dyDescent="0.25">
      <c r="A444" s="370" t="s">
        <v>1479</v>
      </c>
      <c r="B444" s="150" t="s">
        <v>1480</v>
      </c>
      <c r="C444" s="176"/>
      <c r="D444" s="177"/>
      <c r="E444" s="599">
        <v>1707</v>
      </c>
    </row>
    <row r="445" spans="1:5" ht="25.5" x14ac:dyDescent="0.25">
      <c r="A445" s="131" t="s">
        <v>1329</v>
      </c>
      <c r="B445" s="131" t="s">
        <v>1330</v>
      </c>
      <c r="C445" s="151">
        <v>1</v>
      </c>
      <c r="D445" s="151">
        <v>1</v>
      </c>
      <c r="E445" s="600">
        <v>0</v>
      </c>
    </row>
    <row r="446" spans="1:5" x14ac:dyDescent="0.25">
      <c r="A446" s="174" t="s">
        <v>1481</v>
      </c>
      <c r="B446" s="175" t="s">
        <v>1482</v>
      </c>
      <c r="C446" s="151">
        <v>1</v>
      </c>
      <c r="D446" s="151">
        <v>1</v>
      </c>
      <c r="E446" s="600">
        <v>0</v>
      </c>
    </row>
    <row r="447" spans="1:5" ht="25.5" x14ac:dyDescent="0.25">
      <c r="A447" s="131" t="s">
        <v>1333</v>
      </c>
      <c r="B447" s="131" t="s">
        <v>1334</v>
      </c>
      <c r="C447" s="151">
        <v>2</v>
      </c>
      <c r="D447" s="151">
        <v>0.95</v>
      </c>
      <c r="E447" s="601">
        <v>0</v>
      </c>
    </row>
    <row r="448" spans="1:5" x14ac:dyDescent="0.25">
      <c r="A448" s="370" t="s">
        <v>1483</v>
      </c>
      <c r="B448" s="150" t="s">
        <v>1484</v>
      </c>
      <c r="C448" s="176"/>
      <c r="D448" s="177"/>
      <c r="E448" s="599">
        <v>1707</v>
      </c>
    </row>
    <row r="449" spans="1:5" ht="38.25" x14ac:dyDescent="0.25">
      <c r="A449" s="131" t="s">
        <v>1305</v>
      </c>
      <c r="B449" s="131" t="s">
        <v>1306</v>
      </c>
      <c r="C449" s="151">
        <v>1</v>
      </c>
      <c r="D449" s="151">
        <v>1</v>
      </c>
      <c r="E449" s="600">
        <v>0</v>
      </c>
    </row>
    <row r="450" spans="1:5" x14ac:dyDescent="0.25">
      <c r="A450" s="174" t="s">
        <v>1485</v>
      </c>
      <c r="B450" s="175" t="s">
        <v>1486</v>
      </c>
      <c r="C450" s="151">
        <v>1</v>
      </c>
      <c r="D450" s="151">
        <v>1</v>
      </c>
      <c r="E450" s="600">
        <v>0</v>
      </c>
    </row>
    <row r="451" spans="1:5" ht="38.25" x14ac:dyDescent="0.25">
      <c r="A451" s="131" t="s">
        <v>1309</v>
      </c>
      <c r="B451" s="131" t="s">
        <v>1310</v>
      </c>
      <c r="C451" s="151">
        <v>2</v>
      </c>
      <c r="D451" s="151">
        <v>0.95</v>
      </c>
      <c r="E451" s="601">
        <v>0</v>
      </c>
    </row>
    <row r="452" spans="1:5" x14ac:dyDescent="0.25">
      <c r="A452" s="370" t="s">
        <v>1487</v>
      </c>
      <c r="B452" s="150" t="s">
        <v>1488</v>
      </c>
      <c r="C452" s="176"/>
      <c r="D452" s="177"/>
      <c r="E452" s="599">
        <v>1707</v>
      </c>
    </row>
    <row r="453" spans="1:5" ht="38.25" x14ac:dyDescent="0.25">
      <c r="A453" s="131" t="s">
        <v>1305</v>
      </c>
      <c r="B453" s="131" t="s">
        <v>1306</v>
      </c>
      <c r="C453" s="151">
        <v>1</v>
      </c>
      <c r="D453" s="151">
        <v>1</v>
      </c>
      <c r="E453" s="600">
        <v>0</v>
      </c>
    </row>
    <row r="454" spans="1:5" x14ac:dyDescent="0.25">
      <c r="A454" s="174" t="s">
        <v>1489</v>
      </c>
      <c r="B454" s="175" t="s">
        <v>1490</v>
      </c>
      <c r="C454" s="151">
        <v>1</v>
      </c>
      <c r="D454" s="151">
        <v>1</v>
      </c>
      <c r="E454" s="600">
        <v>0</v>
      </c>
    </row>
    <row r="455" spans="1:5" ht="38.25" x14ac:dyDescent="0.25">
      <c r="A455" s="131" t="s">
        <v>1309</v>
      </c>
      <c r="B455" s="131" t="s">
        <v>1310</v>
      </c>
      <c r="C455" s="151">
        <v>2</v>
      </c>
      <c r="D455" s="151">
        <v>0.95</v>
      </c>
      <c r="E455" s="601">
        <v>0</v>
      </c>
    </row>
    <row r="456" spans="1:5" x14ac:dyDescent="0.25">
      <c r="A456" s="370" t="s">
        <v>1491</v>
      </c>
      <c r="B456" s="150" t="s">
        <v>1492</v>
      </c>
      <c r="C456" s="176"/>
      <c r="D456" s="177"/>
      <c r="E456" s="599">
        <v>1707</v>
      </c>
    </row>
    <row r="457" spans="1:5" ht="38.25" x14ac:dyDescent="0.25">
      <c r="A457" s="131" t="s">
        <v>1305</v>
      </c>
      <c r="B457" s="131" t="s">
        <v>1306</v>
      </c>
      <c r="C457" s="151">
        <v>1</v>
      </c>
      <c r="D457" s="151">
        <v>1</v>
      </c>
      <c r="E457" s="600">
        <v>0</v>
      </c>
    </row>
    <row r="458" spans="1:5" x14ac:dyDescent="0.25">
      <c r="A458" s="174" t="s">
        <v>1493</v>
      </c>
      <c r="B458" s="175" t="s">
        <v>1494</v>
      </c>
      <c r="C458" s="151">
        <v>1</v>
      </c>
      <c r="D458" s="151">
        <v>1</v>
      </c>
      <c r="E458" s="600">
        <v>0</v>
      </c>
    </row>
    <row r="459" spans="1:5" ht="38.25" x14ac:dyDescent="0.25">
      <c r="A459" s="131" t="s">
        <v>1309</v>
      </c>
      <c r="B459" s="131" t="s">
        <v>1310</v>
      </c>
      <c r="C459" s="151">
        <v>2</v>
      </c>
      <c r="D459" s="151">
        <v>0.95</v>
      </c>
      <c r="E459" s="601">
        <v>0</v>
      </c>
    </row>
    <row r="460" spans="1:5" x14ac:dyDescent="0.25">
      <c r="A460" s="370" t="s">
        <v>1495</v>
      </c>
      <c r="B460" s="150" t="s">
        <v>1496</v>
      </c>
      <c r="C460" s="176"/>
      <c r="D460" s="177"/>
      <c r="E460" s="599">
        <v>1707</v>
      </c>
    </row>
    <row r="461" spans="1:5" ht="38.25" x14ac:dyDescent="0.25">
      <c r="A461" s="131" t="s">
        <v>1305</v>
      </c>
      <c r="B461" s="131" t="s">
        <v>1306</v>
      </c>
      <c r="C461" s="151">
        <v>1</v>
      </c>
      <c r="D461" s="151">
        <v>1</v>
      </c>
      <c r="E461" s="600">
        <v>0</v>
      </c>
    </row>
    <row r="462" spans="1:5" x14ac:dyDescent="0.25">
      <c r="A462" s="174" t="s">
        <v>1497</v>
      </c>
      <c r="B462" s="175" t="s">
        <v>1498</v>
      </c>
      <c r="C462" s="151">
        <v>1</v>
      </c>
      <c r="D462" s="151">
        <v>1</v>
      </c>
      <c r="E462" s="600">
        <v>0</v>
      </c>
    </row>
    <row r="463" spans="1:5" ht="38.25" x14ac:dyDescent="0.25">
      <c r="A463" s="131" t="s">
        <v>1309</v>
      </c>
      <c r="B463" s="131" t="s">
        <v>1310</v>
      </c>
      <c r="C463" s="151">
        <v>2</v>
      </c>
      <c r="D463" s="151">
        <v>0.95</v>
      </c>
      <c r="E463" s="601">
        <v>0</v>
      </c>
    </row>
    <row r="464" spans="1:5" x14ac:dyDescent="0.25">
      <c r="A464" s="370" t="s">
        <v>1499</v>
      </c>
      <c r="B464" s="150" t="s">
        <v>1500</v>
      </c>
      <c r="C464" s="176"/>
      <c r="D464" s="177"/>
      <c r="E464" s="599">
        <v>1707</v>
      </c>
    </row>
    <row r="465" spans="1:5" ht="25.5" x14ac:dyDescent="0.25">
      <c r="A465" s="131" t="s">
        <v>1329</v>
      </c>
      <c r="B465" s="131" t="s">
        <v>1330</v>
      </c>
      <c r="C465" s="151">
        <v>1</v>
      </c>
      <c r="D465" s="151">
        <v>1</v>
      </c>
      <c r="E465" s="600">
        <v>0</v>
      </c>
    </row>
    <row r="466" spans="1:5" x14ac:dyDescent="0.25">
      <c r="A466" s="174" t="s">
        <v>1501</v>
      </c>
      <c r="B466" s="175" t="s">
        <v>1502</v>
      </c>
      <c r="C466" s="151">
        <v>1</v>
      </c>
      <c r="D466" s="151">
        <v>1</v>
      </c>
      <c r="E466" s="600">
        <v>0</v>
      </c>
    </row>
    <row r="467" spans="1:5" ht="25.5" x14ac:dyDescent="0.25">
      <c r="A467" s="131" t="s">
        <v>1333</v>
      </c>
      <c r="B467" s="131" t="s">
        <v>1334</v>
      </c>
      <c r="C467" s="151">
        <v>2</v>
      </c>
      <c r="D467" s="151">
        <v>0.95</v>
      </c>
      <c r="E467" s="601">
        <v>0</v>
      </c>
    </row>
    <row r="468" spans="1:5" ht="25.5" x14ac:dyDescent="0.25">
      <c r="A468" s="370" t="s">
        <v>1503</v>
      </c>
      <c r="B468" s="150" t="s">
        <v>1504</v>
      </c>
      <c r="C468" s="176"/>
      <c r="D468" s="177"/>
      <c r="E468" s="599">
        <v>1707</v>
      </c>
    </row>
    <row r="469" spans="1:5" ht="38.25" x14ac:dyDescent="0.25">
      <c r="A469" s="131" t="s">
        <v>1305</v>
      </c>
      <c r="B469" s="131" t="s">
        <v>1306</v>
      </c>
      <c r="C469" s="151">
        <v>1</v>
      </c>
      <c r="D469" s="151">
        <v>1</v>
      </c>
      <c r="E469" s="600">
        <v>0</v>
      </c>
    </row>
    <row r="470" spans="1:5" x14ac:dyDescent="0.25">
      <c r="A470" s="174" t="s">
        <v>1505</v>
      </c>
      <c r="B470" s="175" t="s">
        <v>1506</v>
      </c>
      <c r="C470" s="151">
        <v>1</v>
      </c>
      <c r="D470" s="151">
        <v>1</v>
      </c>
      <c r="E470" s="600">
        <v>0</v>
      </c>
    </row>
    <row r="471" spans="1:5" ht="38.25" x14ac:dyDescent="0.25">
      <c r="A471" s="131" t="s">
        <v>1309</v>
      </c>
      <c r="B471" s="131" t="s">
        <v>1310</v>
      </c>
      <c r="C471" s="151">
        <v>2</v>
      </c>
      <c r="D471" s="151">
        <v>0.95</v>
      </c>
      <c r="E471" s="601">
        <v>0</v>
      </c>
    </row>
    <row r="472" spans="1:5" x14ac:dyDescent="0.25">
      <c r="A472" s="370" t="s">
        <v>1507</v>
      </c>
      <c r="B472" s="150" t="s">
        <v>1508</v>
      </c>
      <c r="C472" s="176"/>
      <c r="D472" s="177"/>
      <c r="E472" s="599">
        <v>1707</v>
      </c>
    </row>
    <row r="473" spans="1:5" ht="25.5" x14ac:dyDescent="0.25">
      <c r="A473" s="131" t="s">
        <v>1329</v>
      </c>
      <c r="B473" s="131" t="s">
        <v>1330</v>
      </c>
      <c r="C473" s="151">
        <v>1</v>
      </c>
      <c r="D473" s="151">
        <v>1</v>
      </c>
      <c r="E473" s="600">
        <v>0</v>
      </c>
    </row>
    <row r="474" spans="1:5" x14ac:dyDescent="0.25">
      <c r="A474" s="174" t="s">
        <v>1509</v>
      </c>
      <c r="B474" s="175" t="s">
        <v>1510</v>
      </c>
      <c r="C474" s="151">
        <v>1</v>
      </c>
      <c r="D474" s="151">
        <v>1</v>
      </c>
      <c r="E474" s="600">
        <v>0</v>
      </c>
    </row>
    <row r="475" spans="1:5" ht="25.5" x14ac:dyDescent="0.25">
      <c r="A475" s="131" t="s">
        <v>1333</v>
      </c>
      <c r="B475" s="131" t="s">
        <v>1334</v>
      </c>
      <c r="C475" s="151">
        <v>2</v>
      </c>
      <c r="D475" s="151">
        <v>0.95</v>
      </c>
      <c r="E475" s="601">
        <v>0</v>
      </c>
    </row>
    <row r="476" spans="1:5" x14ac:dyDescent="0.25">
      <c r="A476" s="370" t="s">
        <v>1511</v>
      </c>
      <c r="B476" s="150" t="s">
        <v>1512</v>
      </c>
      <c r="C476" s="176"/>
      <c r="D476" s="177"/>
      <c r="E476" s="599">
        <v>3742</v>
      </c>
    </row>
    <row r="477" spans="1:5" ht="25.5" x14ac:dyDescent="0.25">
      <c r="A477" s="131" t="s">
        <v>1329</v>
      </c>
      <c r="B477" s="131" t="s">
        <v>1330</v>
      </c>
      <c r="C477" s="151">
        <v>1</v>
      </c>
      <c r="D477" s="151">
        <v>1</v>
      </c>
      <c r="E477" s="600">
        <v>0</v>
      </c>
    </row>
    <row r="478" spans="1:5" x14ac:dyDescent="0.25">
      <c r="A478" s="174" t="s">
        <v>1513</v>
      </c>
      <c r="B478" s="175" t="s">
        <v>1514</v>
      </c>
      <c r="C478" s="151">
        <v>1</v>
      </c>
      <c r="D478" s="151">
        <v>1</v>
      </c>
      <c r="E478" s="600">
        <v>0</v>
      </c>
    </row>
    <row r="479" spans="1:5" ht="25.5" x14ac:dyDescent="0.25">
      <c r="A479" s="131" t="s">
        <v>1333</v>
      </c>
      <c r="B479" s="131" t="s">
        <v>1334</v>
      </c>
      <c r="C479" s="151">
        <v>2</v>
      </c>
      <c r="D479" s="151">
        <v>0.95</v>
      </c>
      <c r="E479" s="601">
        <v>0</v>
      </c>
    </row>
    <row r="480" spans="1:5" x14ac:dyDescent="0.25">
      <c r="A480" s="370" t="s">
        <v>1515</v>
      </c>
      <c r="B480" s="150" t="s">
        <v>1516</v>
      </c>
      <c r="C480" s="176"/>
      <c r="D480" s="177"/>
      <c r="E480" s="599">
        <v>3742</v>
      </c>
    </row>
    <row r="481" spans="1:5" ht="25.5" x14ac:dyDescent="0.25">
      <c r="A481" s="131" t="s">
        <v>1329</v>
      </c>
      <c r="B481" s="131" t="s">
        <v>1330</v>
      </c>
      <c r="C481" s="151">
        <v>1</v>
      </c>
      <c r="D481" s="151">
        <v>1</v>
      </c>
      <c r="E481" s="600">
        <v>0</v>
      </c>
    </row>
    <row r="482" spans="1:5" x14ac:dyDescent="0.25">
      <c r="A482" s="174" t="s">
        <v>1517</v>
      </c>
      <c r="B482" s="175" t="s">
        <v>1518</v>
      </c>
      <c r="C482" s="151">
        <v>1</v>
      </c>
      <c r="D482" s="151">
        <v>1</v>
      </c>
      <c r="E482" s="600">
        <v>0</v>
      </c>
    </row>
    <row r="483" spans="1:5" ht="25.5" x14ac:dyDescent="0.25">
      <c r="A483" s="131" t="s">
        <v>1333</v>
      </c>
      <c r="B483" s="131" t="s">
        <v>1334</v>
      </c>
      <c r="C483" s="151">
        <v>2</v>
      </c>
      <c r="D483" s="151">
        <v>0.95</v>
      </c>
      <c r="E483" s="601">
        <v>0</v>
      </c>
    </row>
    <row r="484" spans="1:5" x14ac:dyDescent="0.25">
      <c r="A484" s="370" t="s">
        <v>1519</v>
      </c>
      <c r="B484" s="150" t="s">
        <v>1520</v>
      </c>
      <c r="C484" s="176"/>
      <c r="D484" s="177"/>
      <c r="E484" s="599">
        <v>3742</v>
      </c>
    </row>
    <row r="485" spans="1:5" ht="38.25" x14ac:dyDescent="0.25">
      <c r="A485" s="131" t="s">
        <v>1305</v>
      </c>
      <c r="B485" s="131" t="s">
        <v>1306</v>
      </c>
      <c r="C485" s="151">
        <v>1</v>
      </c>
      <c r="D485" s="151">
        <v>1</v>
      </c>
      <c r="E485" s="600">
        <v>0</v>
      </c>
    </row>
    <row r="486" spans="1:5" x14ac:dyDescent="0.25">
      <c r="A486" s="174" t="s">
        <v>1521</v>
      </c>
      <c r="B486" s="175" t="s">
        <v>1522</v>
      </c>
      <c r="C486" s="151">
        <v>1</v>
      </c>
      <c r="D486" s="151">
        <v>1</v>
      </c>
      <c r="E486" s="600">
        <v>0</v>
      </c>
    </row>
    <row r="487" spans="1:5" ht="38.25" x14ac:dyDescent="0.25">
      <c r="A487" s="131" t="s">
        <v>1309</v>
      </c>
      <c r="B487" s="131" t="s">
        <v>1310</v>
      </c>
      <c r="C487" s="151">
        <v>2</v>
      </c>
      <c r="D487" s="151">
        <v>0.95</v>
      </c>
      <c r="E487" s="601">
        <v>0</v>
      </c>
    </row>
    <row r="488" spans="1:5" x14ac:dyDescent="0.25">
      <c r="A488" s="370" t="s">
        <v>1523</v>
      </c>
      <c r="B488" s="150" t="s">
        <v>1524</v>
      </c>
      <c r="C488" s="176"/>
      <c r="D488" s="177"/>
      <c r="E488" s="599">
        <v>3742</v>
      </c>
    </row>
    <row r="489" spans="1:5" ht="25.5" x14ac:dyDescent="0.25">
      <c r="A489" s="131" t="s">
        <v>1329</v>
      </c>
      <c r="B489" s="131" t="s">
        <v>1330</v>
      </c>
      <c r="C489" s="151">
        <v>1</v>
      </c>
      <c r="D489" s="151">
        <v>1</v>
      </c>
      <c r="E489" s="600">
        <v>0</v>
      </c>
    </row>
    <row r="490" spans="1:5" x14ac:dyDescent="0.25">
      <c r="A490" s="174" t="s">
        <v>1525</v>
      </c>
      <c r="B490" s="175" t="s">
        <v>1526</v>
      </c>
      <c r="C490" s="151">
        <v>1</v>
      </c>
      <c r="D490" s="151">
        <v>1</v>
      </c>
      <c r="E490" s="600">
        <v>0</v>
      </c>
    </row>
    <row r="491" spans="1:5" ht="25.5" x14ac:dyDescent="0.25">
      <c r="A491" s="131" t="s">
        <v>1333</v>
      </c>
      <c r="B491" s="131" t="s">
        <v>1334</v>
      </c>
      <c r="C491" s="151">
        <v>2</v>
      </c>
      <c r="D491" s="151">
        <v>0.95</v>
      </c>
      <c r="E491" s="601">
        <v>0</v>
      </c>
    </row>
    <row r="492" spans="1:5" x14ac:dyDescent="0.25">
      <c r="A492" s="131" t="s">
        <v>1527</v>
      </c>
      <c r="B492" s="131" t="s">
        <v>1528</v>
      </c>
      <c r="C492" s="151">
        <v>1</v>
      </c>
      <c r="D492" s="151">
        <v>1</v>
      </c>
      <c r="E492" s="456">
        <v>13094</v>
      </c>
    </row>
    <row r="493" spans="1:5" x14ac:dyDescent="0.25">
      <c r="A493" s="131" t="s">
        <v>3689</v>
      </c>
      <c r="B493" s="131" t="s">
        <v>3688</v>
      </c>
      <c r="C493" s="151">
        <v>1</v>
      </c>
      <c r="D493" s="151">
        <v>1</v>
      </c>
      <c r="E493" s="456">
        <v>5142</v>
      </c>
    </row>
    <row r="494" spans="1:5" x14ac:dyDescent="0.25">
      <c r="A494" s="170"/>
      <c r="B494" s="171"/>
      <c r="C494" s="172"/>
      <c r="D494" s="173"/>
    </row>
    <row r="495" spans="1:5" ht="38.25" customHeight="1" x14ac:dyDescent="0.25">
      <c r="A495" s="611" t="s">
        <v>4421</v>
      </c>
      <c r="B495" s="611"/>
      <c r="C495" s="611"/>
      <c r="D495" s="611"/>
    </row>
    <row r="496" spans="1:5" ht="12" customHeight="1" x14ac:dyDescent="0.25">
      <c r="A496" s="369"/>
      <c r="B496" s="369"/>
      <c r="C496" s="369"/>
      <c r="D496" s="369"/>
    </row>
    <row r="497" spans="1:5" ht="27.75" customHeight="1" x14ac:dyDescent="0.25">
      <c r="A497" s="612" t="s">
        <v>1529</v>
      </c>
      <c r="B497" s="612"/>
      <c r="C497" s="612"/>
      <c r="D497" s="612"/>
    </row>
    <row r="499" spans="1:5" x14ac:dyDescent="0.25">
      <c r="A499" s="147" t="s">
        <v>1530</v>
      </c>
    </row>
    <row r="500" spans="1:5" x14ac:dyDescent="0.25">
      <c r="A500" s="147" t="s">
        <v>1531</v>
      </c>
    </row>
    <row r="501" spans="1:5" x14ac:dyDescent="0.25">
      <c r="A501" s="147" t="s">
        <v>1532</v>
      </c>
      <c r="D501" s="147"/>
    </row>
    <row r="503" spans="1:5" s="179" customFormat="1" x14ac:dyDescent="0.25">
      <c r="A503" s="147" t="s">
        <v>1533</v>
      </c>
      <c r="B503" s="147"/>
      <c r="C503" s="147"/>
      <c r="E503" s="147"/>
    </row>
    <row r="504" spans="1:5" s="179" customFormat="1" x14ac:dyDescent="0.25">
      <c r="A504" s="607" t="s">
        <v>1534</v>
      </c>
      <c r="B504" s="607"/>
      <c r="C504" s="607"/>
      <c r="E504" s="147"/>
    </row>
    <row r="505" spans="1:5" s="179" customFormat="1" x14ac:dyDescent="0.25">
      <c r="A505" s="180" t="s">
        <v>3185</v>
      </c>
    </row>
    <row r="506" spans="1:5" x14ac:dyDescent="0.25">
      <c r="A506" s="618" t="s">
        <v>1535</v>
      </c>
      <c r="B506" s="618"/>
      <c r="C506" s="618"/>
      <c r="D506" s="274" t="s">
        <v>4382</v>
      </c>
    </row>
    <row r="507" spans="1:5" x14ac:dyDescent="0.25">
      <c r="A507" s="267" t="s">
        <v>1536</v>
      </c>
      <c r="B507" s="266" t="s">
        <v>1537</v>
      </c>
      <c r="C507" s="274" t="s">
        <v>1538</v>
      </c>
      <c r="D507" s="445"/>
    </row>
    <row r="508" spans="1:5" ht="25.5" x14ac:dyDescent="0.25">
      <c r="A508" s="394" t="s">
        <v>4097</v>
      </c>
      <c r="B508" s="266" t="s">
        <v>1539</v>
      </c>
      <c r="C508" s="266">
        <v>1</v>
      </c>
      <c r="D508" s="445"/>
    </row>
    <row r="509" spans="1:5" ht="38.25" x14ac:dyDescent="0.25">
      <c r="A509" s="394" t="s">
        <v>4098</v>
      </c>
      <c r="B509" s="266" t="s">
        <v>3125</v>
      </c>
      <c r="C509" s="266">
        <v>1</v>
      </c>
      <c r="D509" s="445"/>
    </row>
    <row r="510" spans="1:5" x14ac:dyDescent="0.25">
      <c r="A510" s="618" t="s">
        <v>4383</v>
      </c>
      <c r="B510" s="618"/>
      <c r="C510" s="618"/>
      <c r="D510" s="445"/>
    </row>
    <row r="511" spans="1:5" x14ac:dyDescent="0.25">
      <c r="A511" s="267" t="s">
        <v>1536</v>
      </c>
      <c r="B511" s="266" t="s">
        <v>1537</v>
      </c>
      <c r="C511" s="274" t="s">
        <v>1538</v>
      </c>
      <c r="D511" s="445"/>
    </row>
    <row r="512" spans="1:5" x14ac:dyDescent="0.25">
      <c r="A512" s="267" t="s">
        <v>3882</v>
      </c>
      <c r="B512" s="266" t="s">
        <v>596</v>
      </c>
      <c r="C512" s="266">
        <v>0.5</v>
      </c>
      <c r="D512" s="445"/>
    </row>
    <row r="513" spans="1:4" x14ac:dyDescent="0.25">
      <c r="A513" s="267" t="s">
        <v>4075</v>
      </c>
      <c r="B513" s="266" t="s">
        <v>1541</v>
      </c>
      <c r="C513" s="266">
        <v>0.5</v>
      </c>
      <c r="D513" s="445"/>
    </row>
    <row r="514" spans="1:4" ht="25.5" x14ac:dyDescent="0.25">
      <c r="A514" s="267" t="s">
        <v>4076</v>
      </c>
      <c r="B514" s="266" t="s">
        <v>1542</v>
      </c>
      <c r="C514" s="266">
        <v>1</v>
      </c>
      <c r="D514" s="484">
        <v>1190</v>
      </c>
    </row>
    <row r="515" spans="1:4" x14ac:dyDescent="0.25">
      <c r="A515" s="267" t="s">
        <v>4077</v>
      </c>
      <c r="B515" s="266" t="s">
        <v>1543</v>
      </c>
      <c r="C515" s="266">
        <v>0.9</v>
      </c>
      <c r="D515" s="604">
        <v>2110</v>
      </c>
    </row>
    <row r="516" spans="1:4" x14ac:dyDescent="0.25">
      <c r="A516" s="267" t="s">
        <v>3450</v>
      </c>
      <c r="B516" s="266" t="s">
        <v>4384</v>
      </c>
      <c r="C516" s="266">
        <v>1</v>
      </c>
      <c r="D516" s="605"/>
    </row>
    <row r="517" spans="1:4" x14ac:dyDescent="0.25">
      <c r="A517" s="267" t="s">
        <v>4099</v>
      </c>
      <c r="B517" s="266" t="s">
        <v>1553</v>
      </c>
      <c r="C517" s="266">
        <v>1</v>
      </c>
      <c r="D517" s="605"/>
    </row>
    <row r="518" spans="1:4" ht="25.5" x14ac:dyDescent="0.25">
      <c r="A518" s="267" t="s">
        <v>4385</v>
      </c>
      <c r="B518" s="266" t="s">
        <v>4386</v>
      </c>
      <c r="C518" s="266">
        <v>1</v>
      </c>
      <c r="D518" s="606"/>
    </row>
    <row r="519" spans="1:4" ht="25.5" x14ac:dyDescent="0.25">
      <c r="A519" s="267" t="s">
        <v>4078</v>
      </c>
      <c r="B519" s="266" t="s">
        <v>798</v>
      </c>
      <c r="C519" s="266">
        <v>0.5</v>
      </c>
      <c r="D519" s="445"/>
    </row>
    <row r="520" spans="1:4" x14ac:dyDescent="0.25">
      <c r="A520" s="267" t="s">
        <v>4079</v>
      </c>
      <c r="B520" s="266" t="s">
        <v>883</v>
      </c>
      <c r="C520" s="266">
        <v>0.5</v>
      </c>
      <c r="D520" s="445"/>
    </row>
    <row r="521" spans="1:4" x14ac:dyDescent="0.25">
      <c r="A521" s="267" t="s">
        <v>3879</v>
      </c>
      <c r="B521" s="267" t="s">
        <v>1544</v>
      </c>
      <c r="C521" s="266">
        <v>0.5</v>
      </c>
      <c r="D521" s="445"/>
    </row>
    <row r="522" spans="1:4" ht="25.5" x14ac:dyDescent="0.25">
      <c r="A522" s="446" t="s">
        <v>4080</v>
      </c>
      <c r="B522" s="267" t="s">
        <v>612</v>
      </c>
      <c r="C522" s="266">
        <v>0.9</v>
      </c>
      <c r="D522" s="445"/>
    </row>
    <row r="523" spans="1:4" ht="25.5" x14ac:dyDescent="0.25">
      <c r="A523" s="446" t="s">
        <v>3883</v>
      </c>
      <c r="B523" s="266" t="s">
        <v>1545</v>
      </c>
      <c r="C523" s="266">
        <v>1</v>
      </c>
      <c r="D523" s="445"/>
    </row>
    <row r="524" spans="1:4" ht="25.5" x14ac:dyDescent="0.25">
      <c r="A524" s="446" t="s">
        <v>3885</v>
      </c>
      <c r="B524" s="266" t="s">
        <v>1546</v>
      </c>
      <c r="C524" s="266">
        <v>1</v>
      </c>
      <c r="D524" s="445"/>
    </row>
    <row r="525" spans="1:4" x14ac:dyDescent="0.25">
      <c r="A525" s="267" t="s">
        <v>3399</v>
      </c>
      <c r="B525" s="266" t="s">
        <v>1547</v>
      </c>
      <c r="C525" s="266">
        <v>1</v>
      </c>
      <c r="D525" s="445"/>
    </row>
    <row r="526" spans="1:4" x14ac:dyDescent="0.25">
      <c r="A526" s="267" t="s">
        <v>3409</v>
      </c>
      <c r="B526" s="266" t="s">
        <v>1549</v>
      </c>
      <c r="C526" s="266">
        <v>1</v>
      </c>
      <c r="D526" s="445"/>
    </row>
    <row r="527" spans="1:4" x14ac:dyDescent="0.25">
      <c r="A527" s="267" t="s">
        <v>3884</v>
      </c>
      <c r="B527" s="266" t="s">
        <v>1550</v>
      </c>
      <c r="C527" s="266">
        <v>1</v>
      </c>
      <c r="D527" s="445"/>
    </row>
    <row r="528" spans="1:4" x14ac:dyDescent="0.25">
      <c r="A528" s="267" t="s">
        <v>3780</v>
      </c>
      <c r="B528" s="267" t="s">
        <v>1551</v>
      </c>
      <c r="C528" s="266">
        <v>1</v>
      </c>
      <c r="D528" s="445"/>
    </row>
    <row r="529" spans="1:4" x14ac:dyDescent="0.25">
      <c r="A529" s="267" t="s">
        <v>335</v>
      </c>
      <c r="B529" s="266" t="s">
        <v>1000</v>
      </c>
      <c r="C529" s="266">
        <v>0.1</v>
      </c>
      <c r="D529" s="445"/>
    </row>
    <row r="530" spans="1:4" x14ac:dyDescent="0.25">
      <c r="A530" s="267" t="s">
        <v>3533</v>
      </c>
      <c r="B530" s="266" t="s">
        <v>1552</v>
      </c>
      <c r="C530" s="266">
        <v>0.9</v>
      </c>
      <c r="D530" s="445"/>
    </row>
    <row r="531" spans="1:4" x14ac:dyDescent="0.25">
      <c r="D531" s="179"/>
    </row>
    <row r="532" spans="1:4" x14ac:dyDescent="0.25">
      <c r="A532" s="607" t="s">
        <v>1554</v>
      </c>
      <c r="B532" s="607"/>
      <c r="C532" s="607"/>
      <c r="D532" s="179"/>
    </row>
    <row r="533" spans="1:4" x14ac:dyDescent="0.25">
      <c r="A533" s="180" t="s">
        <v>1555</v>
      </c>
      <c r="B533" s="179"/>
      <c r="C533" s="179"/>
      <c r="D533" s="179"/>
    </row>
    <row r="534" spans="1:4" x14ac:dyDescent="0.25">
      <c r="A534" s="608" t="s">
        <v>1535</v>
      </c>
      <c r="B534" s="609"/>
      <c r="C534" s="610"/>
      <c r="D534" s="274" t="s">
        <v>4382</v>
      </c>
    </row>
    <row r="535" spans="1:4" x14ac:dyDescent="0.25">
      <c r="A535" s="267" t="s">
        <v>1536</v>
      </c>
      <c r="B535" s="266" t="s">
        <v>1537</v>
      </c>
      <c r="C535" s="274" t="s">
        <v>1538</v>
      </c>
      <c r="D535" s="445"/>
    </row>
    <row r="536" spans="1:4" ht="25.5" x14ac:dyDescent="0.25">
      <c r="A536" s="267" t="s">
        <v>4100</v>
      </c>
      <c r="B536" s="266" t="s">
        <v>1556</v>
      </c>
      <c r="C536" s="266">
        <v>1</v>
      </c>
      <c r="D536" s="445"/>
    </row>
    <row r="537" spans="1:4" ht="25.5" x14ac:dyDescent="0.25">
      <c r="A537" s="267" t="s">
        <v>4101</v>
      </c>
      <c r="B537" s="266" t="s">
        <v>3127</v>
      </c>
      <c r="C537" s="266">
        <v>1</v>
      </c>
      <c r="D537" s="445"/>
    </row>
    <row r="538" spans="1:4" x14ac:dyDescent="0.25">
      <c r="A538" s="618" t="s">
        <v>4383</v>
      </c>
      <c r="B538" s="618"/>
      <c r="C538" s="618"/>
      <c r="D538" s="445"/>
    </row>
    <row r="539" spans="1:4" x14ac:dyDescent="0.25">
      <c r="A539" s="267" t="s">
        <v>1536</v>
      </c>
      <c r="B539" s="266" t="s">
        <v>1537</v>
      </c>
      <c r="C539" s="274" t="s">
        <v>1538</v>
      </c>
      <c r="D539" s="445"/>
    </row>
    <row r="540" spans="1:4" ht="25.5" x14ac:dyDescent="0.25">
      <c r="A540" s="267" t="s">
        <v>4081</v>
      </c>
      <c r="B540" s="266" t="s">
        <v>1558</v>
      </c>
      <c r="C540" s="266">
        <v>1</v>
      </c>
      <c r="D540" s="445"/>
    </row>
    <row r="541" spans="1:4" x14ac:dyDescent="0.25">
      <c r="A541" s="267" t="s">
        <v>3814</v>
      </c>
      <c r="B541" s="266" t="s">
        <v>1559</v>
      </c>
      <c r="C541" s="266">
        <v>0.1</v>
      </c>
      <c r="D541" s="445"/>
    </row>
    <row r="542" spans="1:4" x14ac:dyDescent="0.25">
      <c r="A542" s="267" t="s">
        <v>3400</v>
      </c>
      <c r="B542" s="266" t="s">
        <v>1560</v>
      </c>
      <c r="C542" s="266">
        <v>1</v>
      </c>
      <c r="D542" s="445"/>
    </row>
    <row r="543" spans="1:4" x14ac:dyDescent="0.25">
      <c r="A543" s="267" t="s">
        <v>4082</v>
      </c>
      <c r="B543" s="266" t="s">
        <v>1561</v>
      </c>
      <c r="C543" s="266">
        <v>1</v>
      </c>
      <c r="D543" s="445"/>
    </row>
    <row r="544" spans="1:4" x14ac:dyDescent="0.25">
      <c r="A544" s="267" t="s">
        <v>3403</v>
      </c>
      <c r="B544" s="266" t="s">
        <v>1562</v>
      </c>
      <c r="C544" s="266">
        <v>1</v>
      </c>
      <c r="D544" s="445"/>
    </row>
    <row r="545" spans="1:4" x14ac:dyDescent="0.25">
      <c r="A545" s="267" t="s">
        <v>4083</v>
      </c>
      <c r="B545" s="266" t="s">
        <v>1563</v>
      </c>
      <c r="C545" s="266">
        <v>0.1</v>
      </c>
      <c r="D545" s="445"/>
    </row>
    <row r="546" spans="1:4" ht="25.5" x14ac:dyDescent="0.25">
      <c r="A546" s="267" t="s">
        <v>4076</v>
      </c>
      <c r="B546" s="266" t="s">
        <v>1542</v>
      </c>
      <c r="C546" s="266">
        <v>1</v>
      </c>
      <c r="D546" s="484">
        <v>1190</v>
      </c>
    </row>
    <row r="547" spans="1:4" x14ac:dyDescent="0.25">
      <c r="A547" s="267" t="s">
        <v>4077</v>
      </c>
      <c r="B547" s="266" t="s">
        <v>1543</v>
      </c>
      <c r="C547" s="266">
        <v>0.9</v>
      </c>
      <c r="D547" s="604">
        <v>2110</v>
      </c>
    </row>
    <row r="548" spans="1:4" x14ac:dyDescent="0.25">
      <c r="A548" s="267" t="s">
        <v>3450</v>
      </c>
      <c r="B548" s="266" t="s">
        <v>4384</v>
      </c>
      <c r="C548" s="266">
        <v>1</v>
      </c>
      <c r="D548" s="605"/>
    </row>
    <row r="549" spans="1:4" x14ac:dyDescent="0.25">
      <c r="A549" s="267" t="s">
        <v>4099</v>
      </c>
      <c r="B549" s="266" t="s">
        <v>1553</v>
      </c>
      <c r="C549" s="266">
        <v>1</v>
      </c>
      <c r="D549" s="605"/>
    </row>
    <row r="550" spans="1:4" ht="25.5" x14ac:dyDescent="0.25">
      <c r="A550" s="267" t="s">
        <v>4385</v>
      </c>
      <c r="B550" s="266" t="s">
        <v>4386</v>
      </c>
      <c r="C550" s="266">
        <v>1</v>
      </c>
      <c r="D550" s="606"/>
    </row>
    <row r="551" spans="1:4" x14ac:dyDescent="0.25">
      <c r="A551" s="267" t="s">
        <v>3879</v>
      </c>
      <c r="B551" s="266" t="s">
        <v>1564</v>
      </c>
      <c r="C551" s="266">
        <v>1</v>
      </c>
      <c r="D551" s="445"/>
    </row>
    <row r="552" spans="1:4" x14ac:dyDescent="0.25">
      <c r="A552" s="267" t="s">
        <v>4084</v>
      </c>
      <c r="B552" s="266" t="s">
        <v>1565</v>
      </c>
      <c r="C552" s="266">
        <v>1</v>
      </c>
      <c r="D552" s="445"/>
    </row>
    <row r="553" spans="1:4" ht="25.5" x14ac:dyDescent="0.25">
      <c r="A553" s="267" t="s">
        <v>3883</v>
      </c>
      <c r="B553" s="266" t="s">
        <v>1545</v>
      </c>
      <c r="C553" s="266">
        <v>1</v>
      </c>
      <c r="D553" s="445"/>
    </row>
    <row r="554" spans="1:4" ht="25.5" x14ac:dyDescent="0.25">
      <c r="A554" s="267" t="s">
        <v>3885</v>
      </c>
      <c r="B554" s="266" t="s">
        <v>1546</v>
      </c>
      <c r="C554" s="266">
        <v>1</v>
      </c>
      <c r="D554" s="445"/>
    </row>
    <row r="555" spans="1:4" x14ac:dyDescent="0.25">
      <c r="A555" s="267" t="s">
        <v>3399</v>
      </c>
      <c r="B555" s="267" t="s">
        <v>1566</v>
      </c>
      <c r="C555" s="266">
        <v>1</v>
      </c>
      <c r="D555" s="445"/>
    </row>
    <row r="556" spans="1:4" x14ac:dyDescent="0.25">
      <c r="A556" s="267" t="s">
        <v>3409</v>
      </c>
      <c r="B556" s="266" t="s">
        <v>1549</v>
      </c>
      <c r="C556" s="266">
        <v>1</v>
      </c>
      <c r="D556" s="445"/>
    </row>
    <row r="557" spans="1:4" x14ac:dyDescent="0.25">
      <c r="A557" s="267" t="s">
        <v>3884</v>
      </c>
      <c r="B557" s="266" t="s">
        <v>1550</v>
      </c>
      <c r="C557" s="266">
        <v>1</v>
      </c>
      <c r="D557" s="445"/>
    </row>
    <row r="558" spans="1:4" x14ac:dyDescent="0.25">
      <c r="A558" s="267" t="s">
        <v>3780</v>
      </c>
      <c r="B558" s="266" t="s">
        <v>1567</v>
      </c>
      <c r="C558" s="266">
        <v>1</v>
      </c>
      <c r="D558" s="445"/>
    </row>
    <row r="559" spans="1:4" x14ac:dyDescent="0.25">
      <c r="A559" s="267" t="s">
        <v>335</v>
      </c>
      <c r="B559" s="266" t="s">
        <v>1000</v>
      </c>
      <c r="C559" s="266">
        <v>0.3</v>
      </c>
      <c r="D559" s="445"/>
    </row>
    <row r="560" spans="1:4" x14ac:dyDescent="0.25">
      <c r="A560" s="267" t="s">
        <v>3533</v>
      </c>
      <c r="B560" s="266" t="s">
        <v>1552</v>
      </c>
      <c r="C560" s="266">
        <v>0.9</v>
      </c>
      <c r="D560" s="445"/>
    </row>
    <row r="561" spans="1:4" x14ac:dyDescent="0.25">
      <c r="A561" s="267" t="s">
        <v>4102</v>
      </c>
      <c r="B561" s="266" t="s">
        <v>1568</v>
      </c>
      <c r="C561" s="266">
        <v>0.1</v>
      </c>
      <c r="D561" s="445"/>
    </row>
    <row r="562" spans="1:4" x14ac:dyDescent="0.25">
      <c r="D562" s="179"/>
    </row>
    <row r="563" spans="1:4" x14ac:dyDescent="0.25">
      <c r="A563" s="607" t="s">
        <v>1569</v>
      </c>
      <c r="B563" s="607"/>
      <c r="C563" s="607"/>
      <c r="D563" s="179"/>
    </row>
    <row r="564" spans="1:4" x14ac:dyDescent="0.25">
      <c r="A564" s="180" t="s">
        <v>1570</v>
      </c>
      <c r="B564" s="179"/>
      <c r="C564" s="179"/>
      <c r="D564" s="179"/>
    </row>
    <row r="565" spans="1:4" x14ac:dyDescent="0.25">
      <c r="A565" s="608" t="s">
        <v>1535</v>
      </c>
      <c r="B565" s="609"/>
      <c r="C565" s="610"/>
      <c r="D565" s="274" t="s">
        <v>4382</v>
      </c>
    </row>
    <row r="566" spans="1:4" x14ac:dyDescent="0.25">
      <c r="A566" s="267" t="s">
        <v>1536</v>
      </c>
      <c r="B566" s="266" t="s">
        <v>1537</v>
      </c>
      <c r="C566" s="274" t="s">
        <v>1538</v>
      </c>
      <c r="D566" s="445"/>
    </row>
    <row r="567" spans="1:4" ht="25.5" x14ac:dyDescent="0.25">
      <c r="A567" s="267" t="s">
        <v>4100</v>
      </c>
      <c r="B567" s="266" t="s">
        <v>1556</v>
      </c>
      <c r="C567" s="266">
        <v>1</v>
      </c>
      <c r="D567" s="445"/>
    </row>
    <row r="568" spans="1:4" ht="25.5" x14ac:dyDescent="0.25">
      <c r="A568" s="267" t="s">
        <v>4103</v>
      </c>
      <c r="B568" s="266" t="s">
        <v>1557</v>
      </c>
      <c r="C568" s="266">
        <v>1</v>
      </c>
      <c r="D568" s="445"/>
    </row>
    <row r="569" spans="1:4" x14ac:dyDescent="0.25">
      <c r="A569" s="618" t="s">
        <v>4383</v>
      </c>
      <c r="B569" s="618"/>
      <c r="C569" s="618"/>
      <c r="D569" s="445"/>
    </row>
    <row r="570" spans="1:4" x14ac:dyDescent="0.25">
      <c r="A570" s="267" t="s">
        <v>1536</v>
      </c>
      <c r="B570" s="266" t="s">
        <v>1537</v>
      </c>
      <c r="C570" s="274" t="s">
        <v>1538</v>
      </c>
      <c r="D570" s="445"/>
    </row>
    <row r="571" spans="1:4" ht="25.5" x14ac:dyDescent="0.25">
      <c r="A571" s="267" t="s">
        <v>4081</v>
      </c>
      <c r="B571" s="266" t="s">
        <v>1558</v>
      </c>
      <c r="C571" s="266">
        <v>1</v>
      </c>
      <c r="D571" s="445"/>
    </row>
    <row r="572" spans="1:4" x14ac:dyDescent="0.25">
      <c r="A572" s="267" t="s">
        <v>3814</v>
      </c>
      <c r="B572" s="266" t="s">
        <v>1559</v>
      </c>
      <c r="C572" s="266">
        <v>0.1</v>
      </c>
      <c r="D572" s="445"/>
    </row>
    <row r="573" spans="1:4" x14ac:dyDescent="0.25">
      <c r="A573" s="267" t="s">
        <v>3400</v>
      </c>
      <c r="B573" s="267" t="s">
        <v>915</v>
      </c>
      <c r="C573" s="266">
        <v>0.3</v>
      </c>
      <c r="D573" s="445"/>
    </row>
    <row r="574" spans="1:4" x14ac:dyDescent="0.25">
      <c r="A574" s="267" t="s">
        <v>4082</v>
      </c>
      <c r="B574" s="267" t="s">
        <v>1571</v>
      </c>
      <c r="C574" s="266">
        <v>0.3</v>
      </c>
      <c r="D574" s="445"/>
    </row>
    <row r="575" spans="1:4" x14ac:dyDescent="0.25">
      <c r="A575" s="267" t="s">
        <v>3403</v>
      </c>
      <c r="B575" s="267" t="s">
        <v>1572</v>
      </c>
      <c r="C575" s="266">
        <v>0.3</v>
      </c>
      <c r="D575" s="445"/>
    </row>
    <row r="576" spans="1:4" x14ac:dyDescent="0.25">
      <c r="A576" s="267" t="s">
        <v>4085</v>
      </c>
      <c r="B576" s="266" t="s">
        <v>1573</v>
      </c>
      <c r="C576" s="266">
        <v>0.5</v>
      </c>
      <c r="D576" s="445"/>
    </row>
    <row r="577" spans="1:4" ht="25.5" x14ac:dyDescent="0.25">
      <c r="A577" s="267" t="s">
        <v>4076</v>
      </c>
      <c r="B577" s="266" t="s">
        <v>1542</v>
      </c>
      <c r="C577" s="266">
        <v>1</v>
      </c>
      <c r="D577" s="484">
        <v>1190</v>
      </c>
    </row>
    <row r="578" spans="1:4" x14ac:dyDescent="0.25">
      <c r="A578" s="267" t="s">
        <v>4077</v>
      </c>
      <c r="B578" s="266" t="s">
        <v>1543</v>
      </c>
      <c r="C578" s="266">
        <v>0.9</v>
      </c>
      <c r="D578" s="604">
        <v>2110</v>
      </c>
    </row>
    <row r="579" spans="1:4" x14ac:dyDescent="0.25">
      <c r="A579" s="267" t="s">
        <v>3450</v>
      </c>
      <c r="B579" s="266" t="s">
        <v>4384</v>
      </c>
      <c r="C579" s="266">
        <v>1</v>
      </c>
      <c r="D579" s="605"/>
    </row>
    <row r="580" spans="1:4" x14ac:dyDescent="0.25">
      <c r="A580" s="267" t="s">
        <v>4099</v>
      </c>
      <c r="B580" s="266" t="s">
        <v>1553</v>
      </c>
      <c r="C580" s="266">
        <v>1</v>
      </c>
      <c r="D580" s="605"/>
    </row>
    <row r="581" spans="1:4" ht="25.5" x14ac:dyDescent="0.25">
      <c r="A581" s="267" t="s">
        <v>4385</v>
      </c>
      <c r="B581" s="266" t="s">
        <v>4386</v>
      </c>
      <c r="C581" s="266">
        <v>1</v>
      </c>
      <c r="D581" s="606"/>
    </row>
    <row r="582" spans="1:4" ht="25.5" x14ac:dyDescent="0.25">
      <c r="A582" s="267" t="s">
        <v>4086</v>
      </c>
      <c r="B582" s="267" t="s">
        <v>1574</v>
      </c>
      <c r="C582" s="266">
        <v>0.5</v>
      </c>
      <c r="D582" s="445"/>
    </row>
    <row r="583" spans="1:4" x14ac:dyDescent="0.25">
      <c r="A583" s="267" t="s">
        <v>3409</v>
      </c>
      <c r="B583" s="266" t="s">
        <v>1549</v>
      </c>
      <c r="C583" s="266">
        <v>1</v>
      </c>
      <c r="D583" s="445"/>
    </row>
    <row r="584" spans="1:4" x14ac:dyDescent="0.25">
      <c r="A584" s="267" t="s">
        <v>3884</v>
      </c>
      <c r="B584" s="266" t="s">
        <v>1575</v>
      </c>
      <c r="C584" s="266">
        <v>1</v>
      </c>
      <c r="D584" s="445"/>
    </row>
    <row r="585" spans="1:4" x14ac:dyDescent="0.25">
      <c r="A585" s="267" t="s">
        <v>3879</v>
      </c>
      <c r="B585" s="266" t="s">
        <v>1564</v>
      </c>
      <c r="C585" s="266">
        <v>1</v>
      </c>
      <c r="D585" s="445"/>
    </row>
    <row r="586" spans="1:4" ht="25.5" x14ac:dyDescent="0.25">
      <c r="A586" s="267" t="s">
        <v>4080</v>
      </c>
      <c r="B586" s="267" t="s">
        <v>612</v>
      </c>
      <c r="C586" s="266">
        <v>0.9</v>
      </c>
      <c r="D586" s="445"/>
    </row>
    <row r="587" spans="1:4" ht="25.5" x14ac:dyDescent="0.25">
      <c r="A587" s="267" t="s">
        <v>3883</v>
      </c>
      <c r="B587" s="266" t="s">
        <v>1545</v>
      </c>
      <c r="C587" s="266">
        <v>1</v>
      </c>
      <c r="D587" s="445"/>
    </row>
    <row r="588" spans="1:4" ht="25.5" x14ac:dyDescent="0.25">
      <c r="A588" s="267" t="s">
        <v>3885</v>
      </c>
      <c r="B588" s="266" t="s">
        <v>1546</v>
      </c>
      <c r="C588" s="266">
        <v>1</v>
      </c>
      <c r="D588" s="445"/>
    </row>
    <row r="589" spans="1:4" x14ac:dyDescent="0.25">
      <c r="A589" s="267" t="s">
        <v>3399</v>
      </c>
      <c r="B589" s="266" t="s">
        <v>1576</v>
      </c>
      <c r="C589" s="266">
        <v>1</v>
      </c>
      <c r="D589" s="445"/>
    </row>
    <row r="590" spans="1:4" x14ac:dyDescent="0.25">
      <c r="A590" s="267" t="s">
        <v>3780</v>
      </c>
      <c r="B590" s="266" t="s">
        <v>608</v>
      </c>
      <c r="C590" s="266">
        <v>0.5</v>
      </c>
      <c r="D590" s="445"/>
    </row>
    <row r="591" spans="1:4" x14ac:dyDescent="0.25">
      <c r="A591" s="267" t="s">
        <v>335</v>
      </c>
      <c r="B591" s="266" t="s">
        <v>1000</v>
      </c>
      <c r="C591" s="266">
        <v>0.3</v>
      </c>
      <c r="D591" s="445"/>
    </row>
    <row r="592" spans="1:4" x14ac:dyDescent="0.25">
      <c r="A592" s="267" t="s">
        <v>3533</v>
      </c>
      <c r="B592" s="266" t="s">
        <v>1552</v>
      </c>
      <c r="C592" s="266">
        <v>0.9</v>
      </c>
      <c r="D592" s="445"/>
    </row>
    <row r="593" spans="1:4" x14ac:dyDescent="0.25">
      <c r="A593" s="267" t="s">
        <v>4102</v>
      </c>
      <c r="B593" s="266" t="s">
        <v>1568</v>
      </c>
      <c r="C593" s="266">
        <v>0.1</v>
      </c>
      <c r="D593" s="445"/>
    </row>
    <row r="594" spans="1:4" x14ac:dyDescent="0.25">
      <c r="D594" s="179"/>
    </row>
    <row r="595" spans="1:4" x14ac:dyDescent="0.25">
      <c r="A595" s="607" t="s">
        <v>1577</v>
      </c>
      <c r="B595" s="607"/>
      <c r="C595" s="607"/>
      <c r="D595" s="179"/>
    </row>
    <row r="596" spans="1:4" x14ac:dyDescent="0.25">
      <c r="A596" s="180" t="s">
        <v>1578</v>
      </c>
      <c r="B596" s="179"/>
      <c r="C596" s="179"/>
      <c r="D596" s="179"/>
    </row>
    <row r="597" spans="1:4" x14ac:dyDescent="0.25">
      <c r="A597" s="608" t="s">
        <v>1535</v>
      </c>
      <c r="B597" s="609"/>
      <c r="C597" s="610"/>
      <c r="D597" s="179"/>
    </row>
    <row r="598" spans="1:4" x14ac:dyDescent="0.25">
      <c r="A598" s="267" t="s">
        <v>1536</v>
      </c>
      <c r="B598" s="266" t="s">
        <v>1537</v>
      </c>
      <c r="C598" s="274" t="s">
        <v>1538</v>
      </c>
      <c r="D598" s="179"/>
    </row>
    <row r="599" spans="1:4" ht="25.5" x14ac:dyDescent="0.25">
      <c r="A599" s="394" t="s">
        <v>4104</v>
      </c>
      <c r="B599" s="266" t="s">
        <v>1579</v>
      </c>
      <c r="C599" s="266">
        <v>1</v>
      </c>
      <c r="D599" s="179"/>
    </row>
    <row r="600" spans="1:4" ht="25.5" x14ac:dyDescent="0.25">
      <c r="A600" s="394" t="s">
        <v>4105</v>
      </c>
      <c r="B600" s="266" t="s">
        <v>3126</v>
      </c>
      <c r="C600" s="266">
        <v>1</v>
      </c>
      <c r="D600" s="179"/>
    </row>
    <row r="601" spans="1:4" x14ac:dyDescent="0.25">
      <c r="A601" s="618" t="s">
        <v>4383</v>
      </c>
      <c r="B601" s="618"/>
      <c r="C601" s="618"/>
      <c r="D601" s="179"/>
    </row>
    <row r="602" spans="1:4" x14ac:dyDescent="0.25">
      <c r="A602" s="267" t="s">
        <v>1536</v>
      </c>
      <c r="B602" s="266" t="s">
        <v>1537</v>
      </c>
      <c r="C602" s="274" t="s">
        <v>1538</v>
      </c>
      <c r="D602" s="179"/>
    </row>
    <row r="603" spans="1:4" x14ac:dyDescent="0.25">
      <c r="A603" s="267" t="s">
        <v>3882</v>
      </c>
      <c r="B603" s="266" t="s">
        <v>596</v>
      </c>
      <c r="C603" s="266">
        <v>0.1</v>
      </c>
      <c r="D603" s="179"/>
    </row>
    <row r="604" spans="1:4" x14ac:dyDescent="0.25">
      <c r="A604" s="267" t="s">
        <v>3880</v>
      </c>
      <c r="B604" s="266" t="s">
        <v>1540</v>
      </c>
      <c r="C604" s="266">
        <v>1</v>
      </c>
      <c r="D604" s="179"/>
    </row>
    <row r="605" spans="1:4" x14ac:dyDescent="0.25">
      <c r="A605" s="267" t="s">
        <v>4075</v>
      </c>
      <c r="B605" s="266" t="s">
        <v>1541</v>
      </c>
      <c r="C605" s="266">
        <v>0.5</v>
      </c>
      <c r="D605" s="179"/>
    </row>
    <row r="606" spans="1:4" ht="25.5" x14ac:dyDescent="0.25">
      <c r="A606" s="267" t="s">
        <v>4087</v>
      </c>
      <c r="B606" s="266" t="s">
        <v>1581</v>
      </c>
      <c r="C606" s="266">
        <v>1</v>
      </c>
      <c r="D606" s="179"/>
    </row>
    <row r="607" spans="1:4" ht="25.5" x14ac:dyDescent="0.25">
      <c r="A607" s="267" t="s">
        <v>4078</v>
      </c>
      <c r="B607" s="266" t="s">
        <v>1582</v>
      </c>
      <c r="C607" s="266">
        <v>0.5</v>
      </c>
      <c r="D607" s="179"/>
    </row>
    <row r="608" spans="1:4" x14ac:dyDescent="0.25">
      <c r="A608" s="267" t="s">
        <v>4079</v>
      </c>
      <c r="B608" s="266" t="s">
        <v>883</v>
      </c>
      <c r="C608" s="266">
        <v>0.5</v>
      </c>
      <c r="D608" s="179"/>
    </row>
    <row r="609" spans="1:4" x14ac:dyDescent="0.25">
      <c r="A609" s="267" t="s">
        <v>3926</v>
      </c>
      <c r="B609" s="266" t="s">
        <v>1583</v>
      </c>
      <c r="C609" s="266">
        <v>1</v>
      </c>
      <c r="D609" s="179"/>
    </row>
    <row r="610" spans="1:4" x14ac:dyDescent="0.25">
      <c r="A610" s="267" t="s">
        <v>3879</v>
      </c>
      <c r="B610" s="266" t="s">
        <v>1564</v>
      </c>
      <c r="C610" s="266">
        <v>1</v>
      </c>
      <c r="D610" s="179"/>
    </row>
    <row r="611" spans="1:4" x14ac:dyDescent="0.25">
      <c r="A611" s="267" t="s">
        <v>3897</v>
      </c>
      <c r="B611" s="266" t="s">
        <v>1584</v>
      </c>
      <c r="C611" s="266">
        <v>0.3</v>
      </c>
      <c r="D611" s="179"/>
    </row>
    <row r="612" spans="1:4" ht="25.5" x14ac:dyDescent="0.25">
      <c r="A612" s="267" t="s">
        <v>3940</v>
      </c>
      <c r="B612" s="267" t="s">
        <v>1585</v>
      </c>
      <c r="C612" s="266">
        <v>0.1</v>
      </c>
      <c r="D612" s="179"/>
    </row>
    <row r="613" spans="1:4" x14ac:dyDescent="0.25">
      <c r="A613" s="267" t="s">
        <v>4084</v>
      </c>
      <c r="B613" s="266" t="s">
        <v>825</v>
      </c>
      <c r="C613" s="266">
        <v>0.9</v>
      </c>
      <c r="D613" s="179"/>
    </row>
    <row r="614" spans="1:4" x14ac:dyDescent="0.25">
      <c r="A614" s="267" t="s">
        <v>3924</v>
      </c>
      <c r="B614" s="267" t="s">
        <v>1586</v>
      </c>
      <c r="C614" s="266">
        <v>1</v>
      </c>
      <c r="D614" s="179"/>
    </row>
    <row r="615" spans="1:4" x14ac:dyDescent="0.25">
      <c r="A615" s="267" t="s">
        <v>4088</v>
      </c>
      <c r="B615" s="267" t="s">
        <v>1587</v>
      </c>
      <c r="C615" s="266">
        <v>0.4</v>
      </c>
      <c r="D615" s="179"/>
    </row>
    <row r="616" spans="1:4" x14ac:dyDescent="0.25">
      <c r="A616" s="267" t="s">
        <v>3399</v>
      </c>
      <c r="B616" s="267" t="s">
        <v>1576</v>
      </c>
      <c r="C616" s="266">
        <v>1</v>
      </c>
      <c r="D616" s="179"/>
    </row>
    <row r="617" spans="1:4" x14ac:dyDescent="0.25">
      <c r="A617" s="267" t="s">
        <v>3450</v>
      </c>
      <c r="B617" s="267" t="s">
        <v>1548</v>
      </c>
      <c r="C617" s="266">
        <v>1</v>
      </c>
      <c r="D617" s="179"/>
    </row>
    <row r="618" spans="1:4" x14ac:dyDescent="0.25">
      <c r="A618" s="267" t="s">
        <v>3409</v>
      </c>
      <c r="B618" s="266" t="s">
        <v>1588</v>
      </c>
      <c r="C618" s="266">
        <v>1</v>
      </c>
      <c r="D618" s="179"/>
    </row>
    <row r="619" spans="1:4" x14ac:dyDescent="0.25">
      <c r="A619" s="267" t="s">
        <v>3884</v>
      </c>
      <c r="B619" s="266" t="s">
        <v>1575</v>
      </c>
      <c r="C619" s="266">
        <v>1</v>
      </c>
      <c r="D619" s="179"/>
    </row>
    <row r="620" spans="1:4" x14ac:dyDescent="0.25">
      <c r="A620" s="267" t="s">
        <v>3780</v>
      </c>
      <c r="B620" s="266" t="s">
        <v>608</v>
      </c>
      <c r="C620" s="266">
        <v>0.5</v>
      </c>
      <c r="D620" s="179"/>
    </row>
    <row r="621" spans="1:4" x14ac:dyDescent="0.25">
      <c r="A621" s="267" t="s">
        <v>335</v>
      </c>
      <c r="B621" s="266" t="s">
        <v>1000</v>
      </c>
      <c r="C621" s="266">
        <v>0.1</v>
      </c>
      <c r="D621" s="179"/>
    </row>
    <row r="622" spans="1:4" x14ac:dyDescent="0.25">
      <c r="A622" s="267" t="s">
        <v>3533</v>
      </c>
      <c r="B622" s="266" t="s">
        <v>1552</v>
      </c>
      <c r="C622" s="266">
        <v>0.9</v>
      </c>
      <c r="D622" s="179"/>
    </row>
    <row r="623" spans="1:4" x14ac:dyDescent="0.25">
      <c r="A623" s="267" t="s">
        <v>4099</v>
      </c>
      <c r="B623" s="266" t="s">
        <v>1553</v>
      </c>
      <c r="C623" s="266">
        <v>1</v>
      </c>
      <c r="D623" s="179"/>
    </row>
    <row r="624" spans="1:4" x14ac:dyDescent="0.25">
      <c r="D624" s="179"/>
    </row>
    <row r="625" spans="1:4" x14ac:dyDescent="0.25">
      <c r="A625" s="607" t="s">
        <v>1589</v>
      </c>
      <c r="B625" s="607"/>
      <c r="C625" s="607"/>
      <c r="D625" s="179"/>
    </row>
    <row r="626" spans="1:4" x14ac:dyDescent="0.25">
      <c r="A626" s="180" t="s">
        <v>1590</v>
      </c>
      <c r="B626" s="179"/>
      <c r="C626" s="179"/>
      <c r="D626" s="179"/>
    </row>
    <row r="627" spans="1:4" x14ac:dyDescent="0.25">
      <c r="A627" s="608" t="s">
        <v>1535</v>
      </c>
      <c r="B627" s="609"/>
      <c r="C627" s="610"/>
      <c r="D627" s="179"/>
    </row>
    <row r="628" spans="1:4" x14ac:dyDescent="0.25">
      <c r="A628" s="267" t="s">
        <v>1536</v>
      </c>
      <c r="B628" s="266" t="s">
        <v>1537</v>
      </c>
      <c r="C628" s="274" t="s">
        <v>1538</v>
      </c>
      <c r="D628" s="179"/>
    </row>
    <row r="629" spans="1:4" ht="25.5" x14ac:dyDescent="0.25">
      <c r="A629" s="393" t="s">
        <v>4104</v>
      </c>
      <c r="B629" s="266" t="s">
        <v>1579</v>
      </c>
      <c r="C629" s="266">
        <v>1</v>
      </c>
      <c r="D629" s="179"/>
    </row>
    <row r="630" spans="1:4" ht="25.5" x14ac:dyDescent="0.25">
      <c r="A630" s="393" t="s">
        <v>4106</v>
      </c>
      <c r="B630" s="266" t="s">
        <v>1580</v>
      </c>
      <c r="C630" s="266">
        <v>1</v>
      </c>
      <c r="D630" s="179"/>
    </row>
    <row r="631" spans="1:4" x14ac:dyDescent="0.25">
      <c r="A631" s="618" t="s">
        <v>4383</v>
      </c>
      <c r="B631" s="618"/>
      <c r="C631" s="618"/>
      <c r="D631" s="179"/>
    </row>
    <row r="632" spans="1:4" x14ac:dyDescent="0.25">
      <c r="A632" s="267" t="s">
        <v>1536</v>
      </c>
      <c r="B632" s="266" t="s">
        <v>1537</v>
      </c>
      <c r="C632" s="274" t="s">
        <v>1538</v>
      </c>
      <c r="D632" s="179"/>
    </row>
    <row r="633" spans="1:4" x14ac:dyDescent="0.25">
      <c r="A633" s="267" t="s">
        <v>3409</v>
      </c>
      <c r="B633" s="266" t="s">
        <v>1588</v>
      </c>
      <c r="C633" s="266">
        <v>1</v>
      </c>
      <c r="D633" s="179"/>
    </row>
    <row r="634" spans="1:4" x14ac:dyDescent="0.25">
      <c r="A634" s="267" t="s">
        <v>3892</v>
      </c>
      <c r="B634" s="266" t="s">
        <v>1591</v>
      </c>
      <c r="C634" s="266">
        <v>0.3</v>
      </c>
      <c r="D634" s="179"/>
    </row>
    <row r="635" spans="1:4" x14ac:dyDescent="0.25">
      <c r="A635" s="267" t="s">
        <v>3410</v>
      </c>
      <c r="B635" s="266" t="s">
        <v>1592</v>
      </c>
      <c r="C635" s="266">
        <v>0.5</v>
      </c>
      <c r="D635" s="179"/>
    </row>
    <row r="636" spans="1:4" x14ac:dyDescent="0.25">
      <c r="A636" s="267" t="s">
        <v>4089</v>
      </c>
      <c r="B636" s="266" t="s">
        <v>1593</v>
      </c>
      <c r="C636" s="266">
        <v>0.5</v>
      </c>
      <c r="D636" s="179"/>
    </row>
    <row r="637" spans="1:4" x14ac:dyDescent="0.25">
      <c r="A637" s="267" t="s">
        <v>4099</v>
      </c>
      <c r="B637" s="266" t="s">
        <v>1553</v>
      </c>
      <c r="C637" s="266">
        <v>1</v>
      </c>
      <c r="D637" s="179"/>
    </row>
    <row r="638" spans="1:4" x14ac:dyDescent="0.25">
      <c r="A638" s="267" t="s">
        <v>3533</v>
      </c>
      <c r="B638" s="266" t="s">
        <v>1552</v>
      </c>
      <c r="C638" s="266">
        <v>1</v>
      </c>
      <c r="D638" s="179"/>
    </row>
    <row r="639" spans="1:4" x14ac:dyDescent="0.25">
      <c r="A639" s="267" t="s">
        <v>335</v>
      </c>
      <c r="B639" s="266" t="s">
        <v>1000</v>
      </c>
      <c r="C639" s="266">
        <v>0.1</v>
      </c>
      <c r="D639" s="179"/>
    </row>
    <row r="640" spans="1:4" ht="25.5" x14ac:dyDescent="0.25">
      <c r="A640" s="267" t="s">
        <v>4107</v>
      </c>
      <c r="B640" s="266" t="s">
        <v>1594</v>
      </c>
      <c r="C640" s="266">
        <v>0.2</v>
      </c>
      <c r="D640" s="179"/>
    </row>
    <row r="641" spans="1:4" x14ac:dyDescent="0.25">
      <c r="A641" s="267" t="s">
        <v>4102</v>
      </c>
      <c r="B641" s="266" t="s">
        <v>1568</v>
      </c>
      <c r="C641" s="266">
        <v>0.1</v>
      </c>
      <c r="D641" s="179"/>
    </row>
    <row r="643" spans="1:4" x14ac:dyDescent="0.25">
      <c r="A643" s="607" t="s">
        <v>1595</v>
      </c>
      <c r="B643" s="607"/>
      <c r="C643" s="607"/>
      <c r="D643" s="179"/>
    </row>
    <row r="644" spans="1:4" x14ac:dyDescent="0.25">
      <c r="A644" s="180" t="s">
        <v>1596</v>
      </c>
      <c r="B644" s="179"/>
      <c r="C644" s="179"/>
      <c r="D644" s="179"/>
    </row>
    <row r="645" spans="1:4" x14ac:dyDescent="0.25">
      <c r="A645" s="608" t="s">
        <v>1535</v>
      </c>
      <c r="B645" s="609"/>
      <c r="C645" s="610"/>
      <c r="D645" s="179"/>
    </row>
    <row r="646" spans="1:4" x14ac:dyDescent="0.25">
      <c r="A646" s="267" t="s">
        <v>1536</v>
      </c>
      <c r="B646" s="266" t="s">
        <v>1537</v>
      </c>
      <c r="C646" s="274" t="s">
        <v>1538</v>
      </c>
      <c r="D646" s="179"/>
    </row>
    <row r="647" spans="1:4" ht="25.5" x14ac:dyDescent="0.25">
      <c r="A647" s="267" t="s">
        <v>4100</v>
      </c>
      <c r="B647" s="266" t="s">
        <v>1556</v>
      </c>
      <c r="C647" s="266">
        <v>1</v>
      </c>
      <c r="D647" s="179"/>
    </row>
    <row r="648" spans="1:4" ht="25.5" x14ac:dyDescent="0.25">
      <c r="A648" s="267" t="s">
        <v>4103</v>
      </c>
      <c r="B648" s="266" t="s">
        <v>1557</v>
      </c>
      <c r="C648" s="266">
        <v>1</v>
      </c>
      <c r="D648" s="179"/>
    </row>
    <row r="649" spans="1:4" x14ac:dyDescent="0.25">
      <c r="A649" s="618" t="s">
        <v>4383</v>
      </c>
      <c r="B649" s="618"/>
      <c r="C649" s="618"/>
      <c r="D649" s="179"/>
    </row>
    <row r="650" spans="1:4" x14ac:dyDescent="0.25">
      <c r="A650" s="267" t="s">
        <v>1536</v>
      </c>
      <c r="B650" s="266" t="s">
        <v>1537</v>
      </c>
      <c r="C650" s="274" t="s">
        <v>1538</v>
      </c>
      <c r="D650" s="179"/>
    </row>
    <row r="651" spans="1:4" x14ac:dyDescent="0.25">
      <c r="A651" s="267" t="s">
        <v>3882</v>
      </c>
      <c r="B651" s="266" t="s">
        <v>596</v>
      </c>
      <c r="C651" s="266">
        <v>0.5</v>
      </c>
      <c r="D651" s="179"/>
    </row>
    <row r="652" spans="1:4" x14ac:dyDescent="0.25">
      <c r="A652" s="267" t="s">
        <v>3880</v>
      </c>
      <c r="B652" s="266" t="s">
        <v>1540</v>
      </c>
      <c r="C652" s="266">
        <v>1</v>
      </c>
      <c r="D652" s="179"/>
    </row>
    <row r="653" spans="1:4" x14ac:dyDescent="0.25">
      <c r="A653" s="267" t="s">
        <v>4075</v>
      </c>
      <c r="B653" s="266" t="s">
        <v>1541</v>
      </c>
      <c r="C653" s="266">
        <v>0.5</v>
      </c>
      <c r="D653" s="179"/>
    </row>
    <row r="654" spans="1:4" x14ac:dyDescent="0.25">
      <c r="A654" s="267" t="s">
        <v>4090</v>
      </c>
      <c r="B654" s="266" t="s">
        <v>1597</v>
      </c>
      <c r="C654" s="266">
        <v>0.7</v>
      </c>
      <c r="D654" s="179"/>
    </row>
    <row r="655" spans="1:4" x14ac:dyDescent="0.25">
      <c r="A655" s="267" t="s">
        <v>4091</v>
      </c>
      <c r="B655" s="266" t="s">
        <v>1598</v>
      </c>
      <c r="C655" s="266">
        <v>0.7</v>
      </c>
      <c r="D655" s="179"/>
    </row>
    <row r="656" spans="1:4" x14ac:dyDescent="0.25">
      <c r="A656" s="267" t="s">
        <v>4092</v>
      </c>
      <c r="B656" s="266" t="s">
        <v>1599</v>
      </c>
      <c r="C656" s="266">
        <v>0.7</v>
      </c>
      <c r="D656" s="179"/>
    </row>
    <row r="657" spans="1:4" x14ac:dyDescent="0.25">
      <c r="A657" s="267" t="s">
        <v>4093</v>
      </c>
      <c r="B657" s="266" t="s">
        <v>1600</v>
      </c>
      <c r="C657" s="266">
        <v>0.7</v>
      </c>
      <c r="D657" s="179"/>
    </row>
    <row r="658" spans="1:4" ht="25.5" x14ac:dyDescent="0.25">
      <c r="A658" s="267" t="s">
        <v>4076</v>
      </c>
      <c r="B658" s="266" t="s">
        <v>1601</v>
      </c>
      <c r="C658" s="266">
        <v>0.3</v>
      </c>
      <c r="D658" s="179"/>
    </row>
    <row r="659" spans="1:4" ht="25.5" x14ac:dyDescent="0.25">
      <c r="A659" s="267" t="s">
        <v>4078</v>
      </c>
      <c r="B659" s="266" t="s">
        <v>1582</v>
      </c>
      <c r="C659" s="266">
        <v>0.3</v>
      </c>
      <c r="D659" s="179"/>
    </row>
    <row r="660" spans="1:4" x14ac:dyDescent="0.25">
      <c r="A660" s="267" t="s">
        <v>3879</v>
      </c>
      <c r="B660" s="266" t="s">
        <v>1564</v>
      </c>
      <c r="C660" s="266">
        <v>1</v>
      </c>
      <c r="D660" s="179"/>
    </row>
    <row r="661" spans="1:4" ht="25.5" x14ac:dyDescent="0.25">
      <c r="A661" s="446" t="s">
        <v>4080</v>
      </c>
      <c r="B661" s="267" t="s">
        <v>612</v>
      </c>
      <c r="C661" s="266">
        <v>0.9</v>
      </c>
      <c r="D661" s="179"/>
    </row>
    <row r="662" spans="1:4" ht="25.5" x14ac:dyDescent="0.25">
      <c r="A662" s="446" t="s">
        <v>3883</v>
      </c>
      <c r="B662" s="266" t="s">
        <v>1545</v>
      </c>
      <c r="C662" s="266">
        <v>1</v>
      </c>
      <c r="D662" s="179"/>
    </row>
    <row r="663" spans="1:4" ht="25.5" x14ac:dyDescent="0.25">
      <c r="A663" s="446" t="s">
        <v>3885</v>
      </c>
      <c r="B663" s="266" t="s">
        <v>1546</v>
      </c>
      <c r="C663" s="266">
        <v>1</v>
      </c>
      <c r="D663" s="179"/>
    </row>
    <row r="664" spans="1:4" x14ac:dyDescent="0.25">
      <c r="A664" s="267" t="s">
        <v>3399</v>
      </c>
      <c r="B664" s="267" t="s">
        <v>1576</v>
      </c>
      <c r="C664" s="266">
        <v>1</v>
      </c>
      <c r="D664" s="179"/>
    </row>
    <row r="665" spans="1:4" x14ac:dyDescent="0.25">
      <c r="A665" s="267" t="s">
        <v>3450</v>
      </c>
      <c r="B665" s="267" t="s">
        <v>1548</v>
      </c>
      <c r="C665" s="266">
        <v>1</v>
      </c>
      <c r="D665" s="179"/>
    </row>
    <row r="666" spans="1:4" x14ac:dyDescent="0.25">
      <c r="A666" s="267" t="s">
        <v>3409</v>
      </c>
      <c r="B666" s="266" t="s">
        <v>1588</v>
      </c>
      <c r="C666" s="266">
        <v>1</v>
      </c>
      <c r="D666" s="179"/>
    </row>
    <row r="667" spans="1:4" x14ac:dyDescent="0.25">
      <c r="A667" s="267" t="s">
        <v>3884</v>
      </c>
      <c r="B667" s="266" t="s">
        <v>1575</v>
      </c>
      <c r="C667" s="266">
        <v>1</v>
      </c>
      <c r="D667" s="179"/>
    </row>
    <row r="668" spans="1:4" x14ac:dyDescent="0.25">
      <c r="A668" s="267" t="s">
        <v>335</v>
      </c>
      <c r="B668" s="266" t="s">
        <v>1000</v>
      </c>
      <c r="C668" s="266">
        <v>0.5</v>
      </c>
      <c r="D668" s="179"/>
    </row>
    <row r="669" spans="1:4" x14ac:dyDescent="0.25">
      <c r="A669" s="267" t="s">
        <v>3533</v>
      </c>
      <c r="B669" s="266" t="s">
        <v>1552</v>
      </c>
      <c r="C669" s="266">
        <v>0.9</v>
      </c>
      <c r="D669" s="179"/>
    </row>
    <row r="670" spans="1:4" x14ac:dyDescent="0.25">
      <c r="A670" s="267" t="s">
        <v>4099</v>
      </c>
      <c r="B670" s="266" t="s">
        <v>1553</v>
      </c>
      <c r="C670" s="266">
        <v>1</v>
      </c>
      <c r="D670" s="179"/>
    </row>
    <row r="671" spans="1:4" x14ac:dyDescent="0.25">
      <c r="A671" s="181"/>
      <c r="B671" s="182"/>
      <c r="C671" s="182"/>
      <c r="D671" s="179"/>
    </row>
    <row r="672" spans="1:4" x14ac:dyDescent="0.25">
      <c r="A672" s="620" t="s">
        <v>1602</v>
      </c>
      <c r="B672" s="620"/>
      <c r="C672" s="620"/>
    </row>
    <row r="673" spans="1:3" x14ac:dyDescent="0.25">
      <c r="A673" s="180" t="s">
        <v>1603</v>
      </c>
      <c r="B673" s="179"/>
      <c r="C673" s="179"/>
    </row>
    <row r="674" spans="1:3" x14ac:dyDescent="0.25">
      <c r="A674" s="608" t="s">
        <v>1535</v>
      </c>
      <c r="B674" s="609"/>
      <c r="C674" s="610"/>
    </row>
    <row r="675" spans="1:3" x14ac:dyDescent="0.25">
      <c r="A675" s="267" t="s">
        <v>1536</v>
      </c>
      <c r="B675" s="266" t="s">
        <v>1537</v>
      </c>
      <c r="C675" s="274" t="s">
        <v>1538</v>
      </c>
    </row>
    <row r="676" spans="1:3" ht="25.5" x14ac:dyDescent="0.25">
      <c r="A676" s="267" t="s">
        <v>4100</v>
      </c>
      <c r="B676" s="266" t="s">
        <v>1556</v>
      </c>
      <c r="C676" s="266">
        <v>1</v>
      </c>
    </row>
    <row r="677" spans="1:3" ht="25.5" x14ac:dyDescent="0.25">
      <c r="A677" s="267" t="s">
        <v>4103</v>
      </c>
      <c r="B677" s="266" t="s">
        <v>1557</v>
      </c>
      <c r="C677" s="266">
        <v>1</v>
      </c>
    </row>
    <row r="678" spans="1:3" x14ac:dyDescent="0.25">
      <c r="A678" s="618" t="s">
        <v>4383</v>
      </c>
      <c r="B678" s="618"/>
      <c r="C678" s="618"/>
    </row>
    <row r="679" spans="1:3" x14ac:dyDescent="0.25">
      <c r="A679" s="267" t="s">
        <v>1536</v>
      </c>
      <c r="B679" s="266" t="s">
        <v>1537</v>
      </c>
      <c r="C679" s="274" t="s">
        <v>1538</v>
      </c>
    </row>
    <row r="680" spans="1:3" x14ac:dyDescent="0.25">
      <c r="A680" s="267" t="s">
        <v>3882</v>
      </c>
      <c r="B680" s="266" t="s">
        <v>596</v>
      </c>
      <c r="C680" s="266">
        <v>0.5</v>
      </c>
    </row>
    <row r="681" spans="1:3" x14ac:dyDescent="0.25">
      <c r="A681" s="267" t="s">
        <v>3880</v>
      </c>
      <c r="B681" s="266" t="s">
        <v>1540</v>
      </c>
      <c r="C681" s="266">
        <v>1</v>
      </c>
    </row>
    <row r="682" spans="1:3" x14ac:dyDescent="0.25">
      <c r="A682" s="267" t="s">
        <v>4075</v>
      </c>
      <c r="B682" s="266" t="s">
        <v>1541</v>
      </c>
      <c r="C682" s="266">
        <v>0.5</v>
      </c>
    </row>
    <row r="683" spans="1:3" x14ac:dyDescent="0.25">
      <c r="A683" s="267" t="s">
        <v>4090</v>
      </c>
      <c r="B683" s="266" t="s">
        <v>1597</v>
      </c>
      <c r="C683" s="266">
        <v>0.3</v>
      </c>
    </row>
    <row r="684" spans="1:3" x14ac:dyDescent="0.25">
      <c r="A684" s="267" t="s">
        <v>4094</v>
      </c>
      <c r="B684" s="266" t="s">
        <v>1604</v>
      </c>
      <c r="C684" s="266">
        <v>0.7</v>
      </c>
    </row>
    <row r="685" spans="1:3" x14ac:dyDescent="0.25">
      <c r="A685" s="267" t="s">
        <v>4095</v>
      </c>
      <c r="B685" s="266" t="s">
        <v>1605</v>
      </c>
      <c r="C685" s="266">
        <v>0.7</v>
      </c>
    </row>
    <row r="686" spans="1:3" x14ac:dyDescent="0.25">
      <c r="A686" s="267" t="s">
        <v>4096</v>
      </c>
      <c r="B686" s="266" t="s">
        <v>1606</v>
      </c>
      <c r="C686" s="266">
        <v>0.7</v>
      </c>
    </row>
    <row r="687" spans="1:3" x14ac:dyDescent="0.25">
      <c r="A687" s="267" t="s">
        <v>3879</v>
      </c>
      <c r="B687" s="266" t="s">
        <v>1564</v>
      </c>
      <c r="C687" s="266">
        <v>1</v>
      </c>
    </row>
    <row r="688" spans="1:3" ht="25.5" x14ac:dyDescent="0.25">
      <c r="A688" s="446" t="s">
        <v>4080</v>
      </c>
      <c r="B688" s="267" t="s">
        <v>612</v>
      </c>
      <c r="C688" s="266">
        <v>0.9</v>
      </c>
    </row>
    <row r="689" spans="1:3" ht="25.5" x14ac:dyDescent="0.25">
      <c r="A689" s="446" t="s">
        <v>3883</v>
      </c>
      <c r="B689" s="266" t="s">
        <v>1545</v>
      </c>
      <c r="C689" s="266">
        <v>1</v>
      </c>
    </row>
    <row r="690" spans="1:3" ht="25.5" x14ac:dyDescent="0.25">
      <c r="A690" s="446" t="s">
        <v>3885</v>
      </c>
      <c r="B690" s="266" t="s">
        <v>1546</v>
      </c>
      <c r="C690" s="266">
        <v>1</v>
      </c>
    </row>
    <row r="691" spans="1:3" x14ac:dyDescent="0.25">
      <c r="A691" s="267" t="s">
        <v>3399</v>
      </c>
      <c r="B691" s="267" t="s">
        <v>1576</v>
      </c>
      <c r="C691" s="266">
        <v>1</v>
      </c>
    </row>
    <row r="692" spans="1:3" x14ac:dyDescent="0.25">
      <c r="A692" s="267" t="s">
        <v>3450</v>
      </c>
      <c r="B692" s="267" t="s">
        <v>1548</v>
      </c>
      <c r="C692" s="266">
        <v>1</v>
      </c>
    </row>
    <row r="693" spans="1:3" x14ac:dyDescent="0.25">
      <c r="A693" s="267" t="s">
        <v>3409</v>
      </c>
      <c r="B693" s="266" t="s">
        <v>1588</v>
      </c>
      <c r="C693" s="266">
        <v>1</v>
      </c>
    </row>
    <row r="694" spans="1:3" x14ac:dyDescent="0.25">
      <c r="A694" s="267" t="s">
        <v>3884</v>
      </c>
      <c r="B694" s="266" t="s">
        <v>1575</v>
      </c>
      <c r="C694" s="266">
        <v>1</v>
      </c>
    </row>
    <row r="695" spans="1:3" x14ac:dyDescent="0.25">
      <c r="A695" s="267" t="s">
        <v>335</v>
      </c>
      <c r="B695" s="266" t="s">
        <v>1000</v>
      </c>
      <c r="C695" s="266">
        <v>0.5</v>
      </c>
    </row>
    <row r="696" spans="1:3" x14ac:dyDescent="0.25">
      <c r="A696" s="267" t="s">
        <v>3533</v>
      </c>
      <c r="B696" s="266" t="s">
        <v>1552</v>
      </c>
      <c r="C696" s="266">
        <v>0.9</v>
      </c>
    </row>
    <row r="697" spans="1:3" x14ac:dyDescent="0.25">
      <c r="A697" s="267" t="s">
        <v>4099</v>
      </c>
      <c r="B697" s="266" t="s">
        <v>1553</v>
      </c>
      <c r="C697" s="266">
        <v>1</v>
      </c>
    </row>
    <row r="698" spans="1:3" x14ac:dyDescent="0.25">
      <c r="A698" s="267" t="s">
        <v>4108</v>
      </c>
      <c r="B698" s="266" t="s">
        <v>1607</v>
      </c>
      <c r="C698" s="266">
        <v>0.7</v>
      </c>
    </row>
    <row r="699" spans="1:3" x14ac:dyDescent="0.25">
      <c r="A699" s="267" t="s">
        <v>4109</v>
      </c>
      <c r="B699" s="266" t="s">
        <v>1608</v>
      </c>
      <c r="C699" s="266">
        <v>0.1</v>
      </c>
    </row>
    <row r="700" spans="1:3" ht="45.75" customHeight="1" x14ac:dyDescent="0.25">
      <c r="A700" s="621" t="s">
        <v>3745</v>
      </c>
      <c r="B700" s="621"/>
      <c r="C700" s="621"/>
    </row>
    <row r="702" spans="1:3" ht="34.5" customHeight="1" x14ac:dyDescent="0.25">
      <c r="A702" s="621" t="s">
        <v>1609</v>
      </c>
      <c r="B702" s="621"/>
      <c r="C702" s="621"/>
    </row>
  </sheetData>
  <autoFilter ref="A283:E491" xr:uid="{00000000-0009-0000-0000-000004000000}"/>
  <mergeCells count="107">
    <mergeCell ref="A643:C643"/>
    <mergeCell ref="A645:C645"/>
    <mergeCell ref="A649:C649"/>
    <mergeCell ref="A672:C672"/>
    <mergeCell ref="A674:C674"/>
    <mergeCell ref="A678:C678"/>
    <mergeCell ref="A700:C700"/>
    <mergeCell ref="A702:C702"/>
    <mergeCell ref="A565:C565"/>
    <mergeCell ref="A569:C569"/>
    <mergeCell ref="A601:C601"/>
    <mergeCell ref="A625:C625"/>
    <mergeCell ref="A627:C627"/>
    <mergeCell ref="A631:C631"/>
    <mergeCell ref="A506:C506"/>
    <mergeCell ref="A510:C510"/>
    <mergeCell ref="D515:D518"/>
    <mergeCell ref="A532:C532"/>
    <mergeCell ref="A534:C534"/>
    <mergeCell ref="A538:C538"/>
    <mergeCell ref="D547:D550"/>
    <mergeCell ref="A563:C563"/>
    <mergeCell ref="D263:D264"/>
    <mergeCell ref="D265:D266"/>
    <mergeCell ref="D267:D268"/>
    <mergeCell ref="D269:D273"/>
    <mergeCell ref="D274:D278"/>
    <mergeCell ref="A11:D11"/>
    <mergeCell ref="D578:D581"/>
    <mergeCell ref="A595:C595"/>
    <mergeCell ref="A597:C597"/>
    <mergeCell ref="A495:D495"/>
    <mergeCell ref="A497:D497"/>
    <mergeCell ref="A504:C504"/>
    <mergeCell ref="D13:D19"/>
    <mergeCell ref="D20:D27"/>
    <mergeCell ref="D30:D35"/>
    <mergeCell ref="D36:D39"/>
    <mergeCell ref="D40:D42"/>
    <mergeCell ref="D43:D47"/>
    <mergeCell ref="D48:D50"/>
    <mergeCell ref="D51:D55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D155:D180"/>
    <mergeCell ref="A282:D282"/>
    <mergeCell ref="D181:D206"/>
    <mergeCell ref="D260:D262"/>
    <mergeCell ref="E284:E287"/>
    <mergeCell ref="E288:E291"/>
    <mergeCell ref="E292:E295"/>
    <mergeCell ref="E296:E299"/>
    <mergeCell ref="E300:E303"/>
    <mergeCell ref="E304:E307"/>
    <mergeCell ref="E308:E311"/>
    <mergeCell ref="E312:E315"/>
    <mergeCell ref="E316:E319"/>
    <mergeCell ref="E320:E323"/>
    <mergeCell ref="E324:E327"/>
    <mergeCell ref="E328:E331"/>
    <mergeCell ref="E332:E335"/>
    <mergeCell ref="E336:E339"/>
    <mergeCell ref="E340:E343"/>
    <mergeCell ref="E344:E347"/>
    <mergeCell ref="E348:E351"/>
    <mergeCell ref="E352:E355"/>
    <mergeCell ref="E356:E359"/>
    <mergeCell ref="E360:E363"/>
    <mergeCell ref="E364:E367"/>
    <mergeCell ref="E368:E371"/>
    <mergeCell ref="E372:E375"/>
    <mergeCell ref="E376:E379"/>
    <mergeCell ref="E380:E383"/>
    <mergeCell ref="E384:E387"/>
    <mergeCell ref="E388:E391"/>
    <mergeCell ref="E392:E395"/>
    <mergeCell ref="E396:E399"/>
    <mergeCell ref="E400:E403"/>
    <mergeCell ref="E404:E407"/>
    <mergeCell ref="E408:E411"/>
    <mergeCell ref="E412:E415"/>
    <mergeCell ref="E416:E419"/>
    <mergeCell ref="E420:E423"/>
    <mergeCell ref="E424:E427"/>
    <mergeCell ref="E464:E467"/>
    <mergeCell ref="E468:E471"/>
    <mergeCell ref="E472:E475"/>
    <mergeCell ref="E476:E479"/>
    <mergeCell ref="E480:E483"/>
    <mergeCell ref="E484:E487"/>
    <mergeCell ref="E488:E491"/>
    <mergeCell ref="E428:E431"/>
    <mergeCell ref="E432:E435"/>
    <mergeCell ref="E436:E439"/>
    <mergeCell ref="E440:E443"/>
    <mergeCell ref="E444:E447"/>
    <mergeCell ref="E448:E451"/>
    <mergeCell ref="E452:E455"/>
    <mergeCell ref="E456:E459"/>
    <mergeCell ref="E460:E463"/>
  </mergeCells>
  <conditionalFormatting sqref="A1">
    <cfRule type="duplicateValues" dxfId="85" priority="2"/>
  </conditionalFormatting>
  <conditionalFormatting sqref="A2">
    <cfRule type="duplicateValues" dxfId="84" priority="1"/>
  </conditionalFormatting>
  <pageMargins left="0.70866141732283472" right="0.70866141732283472" top="0.15748031496062992" bottom="0.15748031496062992" header="0.31496062992125984" footer="0.31496062992125984"/>
  <pageSetup paperSize="9" scale="26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84"/>
  <sheetViews>
    <sheetView workbookViewId="0">
      <selection activeCell="A19" sqref="A19"/>
    </sheetView>
  </sheetViews>
  <sheetFormatPr defaultColWidth="9.140625" defaultRowHeight="25.5" customHeight="1" x14ac:dyDescent="0.25"/>
  <cols>
    <col min="1" max="1" width="14.85546875" style="2" customWidth="1"/>
    <col min="2" max="2" width="63.140625" style="7" customWidth="1"/>
    <col min="3" max="3" width="16" style="7" customWidth="1"/>
    <col min="4" max="4" width="16.5703125" style="147" customWidth="1"/>
    <col min="5" max="16384" width="9.140625" style="7"/>
  </cols>
  <sheetData>
    <row r="1" spans="1:6" s="250" customFormat="1" ht="15" x14ac:dyDescent="0.25">
      <c r="A1" s="70" t="s">
        <v>3693</v>
      </c>
      <c r="B1" s="71"/>
      <c r="C1" s="249"/>
      <c r="D1" s="248"/>
      <c r="E1" s="268"/>
      <c r="F1" s="248"/>
    </row>
    <row r="2" spans="1:6" s="32" customFormat="1" ht="15" x14ac:dyDescent="0.25">
      <c r="A2" s="75" t="s">
        <v>4388</v>
      </c>
      <c r="B2" s="71"/>
      <c r="C2" s="75"/>
      <c r="D2" s="250"/>
      <c r="E2" s="35"/>
      <c r="F2" s="33"/>
    </row>
    <row r="3" spans="1:6" s="8" customFormat="1" ht="12.75" x14ac:dyDescent="0.2">
      <c r="D3" s="145"/>
    </row>
    <row r="4" spans="1:6" s="8" customFormat="1" ht="15" x14ac:dyDescent="0.25">
      <c r="A4" s="2"/>
      <c r="D4" s="77" t="s">
        <v>1610</v>
      </c>
    </row>
    <row r="5" spans="1:6" s="8" customFormat="1" ht="12.75" customHeight="1" x14ac:dyDescent="0.25">
      <c r="A5" s="2"/>
      <c r="D5" s="77" t="s">
        <v>1</v>
      </c>
    </row>
    <row r="6" spans="1:6" s="8" customFormat="1" ht="12.75" customHeight="1" x14ac:dyDescent="0.25">
      <c r="A6" s="2"/>
      <c r="D6" s="80" t="s">
        <v>3747</v>
      </c>
    </row>
    <row r="7" spans="1:6" s="8" customFormat="1" ht="12.75" customHeight="1" x14ac:dyDescent="0.25">
      <c r="A7" s="36"/>
      <c r="D7" s="80" t="s">
        <v>3763</v>
      </c>
    </row>
    <row r="8" spans="1:6" s="8" customFormat="1" ht="12.75" customHeight="1" x14ac:dyDescent="0.25">
      <c r="A8" s="2"/>
      <c r="B8" s="2"/>
      <c r="D8" s="489"/>
    </row>
    <row r="9" spans="1:6" s="8" customFormat="1" ht="49.5" customHeight="1" x14ac:dyDescent="0.2">
      <c r="A9" s="623" t="s">
        <v>1611</v>
      </c>
      <c r="B9" s="623"/>
      <c r="C9" s="623"/>
      <c r="D9" s="145"/>
      <c r="F9" s="37"/>
    </row>
    <row r="10" spans="1:6" s="8" customFormat="1" ht="12.75" customHeight="1" x14ac:dyDescent="0.2">
      <c r="A10" s="12"/>
      <c r="B10" s="12"/>
      <c r="D10" s="490"/>
    </row>
    <row r="11" spans="1:6" s="8" customFormat="1" ht="59.25" customHeight="1" x14ac:dyDescent="0.2">
      <c r="A11" s="13" t="s">
        <v>1025</v>
      </c>
      <c r="B11" s="25" t="s">
        <v>46</v>
      </c>
      <c r="C11" s="13" t="s">
        <v>1026</v>
      </c>
      <c r="D11" s="414" t="s">
        <v>1733</v>
      </c>
    </row>
    <row r="12" spans="1:6" ht="33" customHeight="1" x14ac:dyDescent="0.25">
      <c r="A12" s="23" t="s">
        <v>1612</v>
      </c>
      <c r="B12" s="23" t="s">
        <v>1613</v>
      </c>
      <c r="C12" s="29">
        <v>1</v>
      </c>
      <c r="D12" s="456">
        <v>620</v>
      </c>
    </row>
    <row r="13" spans="1:6" ht="30.75" customHeight="1" x14ac:dyDescent="0.25">
      <c r="A13" s="23" t="s">
        <v>1614</v>
      </c>
      <c r="B13" s="23" t="s">
        <v>1615</v>
      </c>
      <c r="C13" s="29">
        <v>1</v>
      </c>
      <c r="D13" s="456">
        <v>1038</v>
      </c>
    </row>
    <row r="14" spans="1:6" ht="30.75" customHeight="1" x14ac:dyDescent="0.25">
      <c r="A14" s="23" t="s">
        <v>1616</v>
      </c>
      <c r="B14" s="23" t="s">
        <v>1617</v>
      </c>
      <c r="C14" s="29">
        <v>1</v>
      </c>
      <c r="D14" s="456">
        <v>675</v>
      </c>
    </row>
    <row r="15" spans="1:6" ht="42" customHeight="1" x14ac:dyDescent="0.25">
      <c r="A15" s="28" t="s">
        <v>1618</v>
      </c>
      <c r="B15" s="23" t="s">
        <v>4444</v>
      </c>
      <c r="C15" s="29">
        <v>1</v>
      </c>
      <c r="D15" s="456">
        <v>675</v>
      </c>
    </row>
    <row r="16" spans="1:6" ht="25.5" customHeight="1" x14ac:dyDescent="0.25">
      <c r="A16" s="19" t="s">
        <v>1619</v>
      </c>
      <c r="B16" s="23" t="s">
        <v>1620</v>
      </c>
      <c r="C16" s="29">
        <v>1</v>
      </c>
      <c r="D16" s="456">
        <v>1878</v>
      </c>
    </row>
    <row r="17" spans="1:4" ht="25.5" customHeight="1" x14ac:dyDescent="0.25">
      <c r="A17" s="38" t="s">
        <v>1621</v>
      </c>
      <c r="B17" s="23" t="s">
        <v>1622</v>
      </c>
      <c r="C17" s="29">
        <v>1</v>
      </c>
      <c r="D17" s="456">
        <v>1878</v>
      </c>
    </row>
    <row r="18" spans="1:4" ht="31.5" customHeight="1" x14ac:dyDescent="0.25">
      <c r="A18" s="39" t="s">
        <v>1623</v>
      </c>
      <c r="B18" s="26" t="s">
        <v>1624</v>
      </c>
      <c r="C18" s="29"/>
      <c r="D18" s="624">
        <v>4248</v>
      </c>
    </row>
    <row r="19" spans="1:4" ht="25.5" customHeight="1" x14ac:dyDescent="0.25">
      <c r="A19" s="40" t="s">
        <v>1625</v>
      </c>
      <c r="B19" s="23" t="s">
        <v>1626</v>
      </c>
      <c r="C19" s="41">
        <v>1</v>
      </c>
      <c r="D19" s="625"/>
    </row>
    <row r="20" spans="1:4" ht="25.5" customHeight="1" x14ac:dyDescent="0.25">
      <c r="A20" s="40" t="s">
        <v>1627</v>
      </c>
      <c r="B20" s="23" t="s">
        <v>1628</v>
      </c>
      <c r="C20" s="41">
        <v>0.5</v>
      </c>
      <c r="D20" s="625"/>
    </row>
    <row r="21" spans="1:4" ht="25.5" customHeight="1" x14ac:dyDescent="0.25">
      <c r="A21" s="40" t="s">
        <v>1629</v>
      </c>
      <c r="B21" s="23" t="s">
        <v>1630</v>
      </c>
      <c r="C21" s="41">
        <v>1</v>
      </c>
      <c r="D21" s="625"/>
    </row>
    <row r="22" spans="1:4" ht="25.5" customHeight="1" x14ac:dyDescent="0.25">
      <c r="A22" s="23" t="s">
        <v>1631</v>
      </c>
      <c r="B22" s="23" t="s">
        <v>1632</v>
      </c>
      <c r="C22" s="41">
        <v>0.88</v>
      </c>
      <c r="D22" s="625"/>
    </row>
    <row r="23" spans="1:4" ht="25.5" customHeight="1" x14ac:dyDescent="0.25">
      <c r="A23" s="23" t="s">
        <v>1633</v>
      </c>
      <c r="B23" s="23" t="s">
        <v>1634</v>
      </c>
      <c r="C23" s="41">
        <v>0.38</v>
      </c>
      <c r="D23" s="625"/>
    </row>
    <row r="24" spans="1:4" ht="25.5" customHeight="1" x14ac:dyDescent="0.25">
      <c r="A24" s="23" t="s">
        <v>1635</v>
      </c>
      <c r="B24" s="23" t="s">
        <v>1636</v>
      </c>
      <c r="C24" s="41">
        <v>0.38</v>
      </c>
      <c r="D24" s="625"/>
    </row>
    <row r="25" spans="1:4" ht="25.5" customHeight="1" x14ac:dyDescent="0.25">
      <c r="A25" s="23" t="s">
        <v>1637</v>
      </c>
      <c r="B25" s="23" t="s">
        <v>1638</v>
      </c>
      <c r="C25" s="41">
        <v>1.1299999999999999</v>
      </c>
      <c r="D25" s="625"/>
    </row>
    <row r="26" spans="1:4" ht="25.5" customHeight="1" x14ac:dyDescent="0.25">
      <c r="A26" s="23" t="s">
        <v>1639</v>
      </c>
      <c r="B26" s="23" t="s">
        <v>1640</v>
      </c>
      <c r="C26" s="41">
        <v>0.38</v>
      </c>
      <c r="D26" s="625"/>
    </row>
    <row r="27" spans="1:4" ht="25.5" customHeight="1" x14ac:dyDescent="0.25">
      <c r="A27" s="23" t="s">
        <v>1641</v>
      </c>
      <c r="B27" s="23" t="s">
        <v>1642</v>
      </c>
      <c r="C27" s="41">
        <v>0.63</v>
      </c>
      <c r="D27" s="625"/>
    </row>
    <row r="28" spans="1:4" ht="25.5" customHeight="1" x14ac:dyDescent="0.25">
      <c r="A28" s="23" t="s">
        <v>1643</v>
      </c>
      <c r="B28" s="23" t="s">
        <v>1644</v>
      </c>
      <c r="C28" s="41">
        <v>0.88</v>
      </c>
      <c r="D28" s="625"/>
    </row>
    <row r="29" spans="1:4" ht="25.5" customHeight="1" x14ac:dyDescent="0.25">
      <c r="A29" s="23" t="s">
        <v>1645</v>
      </c>
      <c r="B29" s="23" t="s">
        <v>1646</v>
      </c>
      <c r="C29" s="41">
        <v>0.13</v>
      </c>
      <c r="D29" s="625"/>
    </row>
    <row r="30" spans="1:4" ht="25.5" customHeight="1" x14ac:dyDescent="0.25">
      <c r="A30" s="23" t="s">
        <v>1647</v>
      </c>
      <c r="B30" s="23" t="s">
        <v>1648</v>
      </c>
      <c r="C30" s="41">
        <v>0.13</v>
      </c>
      <c r="D30" s="625"/>
    </row>
    <row r="31" spans="1:4" ht="25.5" customHeight="1" x14ac:dyDescent="0.25">
      <c r="A31" s="23" t="s">
        <v>1649</v>
      </c>
      <c r="B31" s="23" t="s">
        <v>1650</v>
      </c>
      <c r="C31" s="42">
        <v>0.13</v>
      </c>
      <c r="D31" s="626"/>
    </row>
    <row r="32" spans="1:4" ht="30" customHeight="1" x14ac:dyDescent="0.25">
      <c r="A32" s="43" t="s">
        <v>1651</v>
      </c>
      <c r="B32" s="26" t="s">
        <v>1652</v>
      </c>
      <c r="C32" s="44"/>
      <c r="D32" s="599">
        <v>4160</v>
      </c>
    </row>
    <row r="33" spans="1:4" ht="25.5" customHeight="1" x14ac:dyDescent="0.25">
      <c r="A33" s="45" t="s">
        <v>1653</v>
      </c>
      <c r="B33" s="23" t="s">
        <v>1626</v>
      </c>
      <c r="C33" s="44">
        <v>1</v>
      </c>
      <c r="D33" s="600"/>
    </row>
    <row r="34" spans="1:4" ht="25.5" customHeight="1" x14ac:dyDescent="0.25">
      <c r="A34" s="45" t="s">
        <v>1654</v>
      </c>
      <c r="B34" s="23" t="s">
        <v>1628</v>
      </c>
      <c r="C34" s="44">
        <v>0.6</v>
      </c>
      <c r="D34" s="600"/>
    </row>
    <row r="35" spans="1:4" ht="25.5" customHeight="1" x14ac:dyDescent="0.25">
      <c r="A35" s="40" t="s">
        <v>1629</v>
      </c>
      <c r="B35" s="23" t="s">
        <v>1630</v>
      </c>
      <c r="C35" s="44">
        <v>1</v>
      </c>
      <c r="D35" s="600"/>
    </row>
    <row r="36" spans="1:4" ht="25.5" customHeight="1" x14ac:dyDescent="0.25">
      <c r="A36" s="23" t="s">
        <v>1631</v>
      </c>
      <c r="B36" s="23" t="s">
        <v>1632</v>
      </c>
      <c r="C36" s="44">
        <v>1</v>
      </c>
      <c r="D36" s="600"/>
    </row>
    <row r="37" spans="1:4" ht="25.5" customHeight="1" x14ac:dyDescent="0.25">
      <c r="A37" s="23" t="s">
        <v>1635</v>
      </c>
      <c r="B37" s="23" t="s">
        <v>1636</v>
      </c>
      <c r="C37" s="44">
        <v>0.3</v>
      </c>
      <c r="D37" s="600"/>
    </row>
    <row r="38" spans="1:4" ht="25.5" customHeight="1" x14ac:dyDescent="0.25">
      <c r="A38" s="23" t="s">
        <v>1637</v>
      </c>
      <c r="B38" s="23" t="s">
        <v>1638</v>
      </c>
      <c r="C38" s="44">
        <v>0.6</v>
      </c>
      <c r="D38" s="600"/>
    </row>
    <row r="39" spans="1:4" ht="25.5" customHeight="1" x14ac:dyDescent="0.25">
      <c r="A39" s="23" t="s">
        <v>1639</v>
      </c>
      <c r="B39" s="23" t="s">
        <v>1640</v>
      </c>
      <c r="C39" s="44">
        <v>0.4</v>
      </c>
      <c r="D39" s="600"/>
    </row>
    <row r="40" spans="1:4" ht="25.5" customHeight="1" x14ac:dyDescent="0.25">
      <c r="A40" s="23" t="s">
        <v>1641</v>
      </c>
      <c r="B40" s="23" t="s">
        <v>1642</v>
      </c>
      <c r="C40" s="44">
        <v>1</v>
      </c>
      <c r="D40" s="600"/>
    </row>
    <row r="41" spans="1:4" ht="25.5" customHeight="1" x14ac:dyDescent="0.25">
      <c r="A41" s="23" t="s">
        <v>1643</v>
      </c>
      <c r="B41" s="23" t="s">
        <v>1644</v>
      </c>
      <c r="C41" s="44">
        <v>0.2</v>
      </c>
      <c r="D41" s="600"/>
    </row>
    <row r="42" spans="1:4" ht="25.5" customHeight="1" x14ac:dyDescent="0.25">
      <c r="A42" s="23" t="s">
        <v>1645</v>
      </c>
      <c r="B42" s="23" t="s">
        <v>1646</v>
      </c>
      <c r="C42" s="44">
        <v>0.7</v>
      </c>
      <c r="D42" s="600"/>
    </row>
    <row r="43" spans="1:4" ht="25.5" customHeight="1" x14ac:dyDescent="0.25">
      <c r="A43" s="23" t="s">
        <v>1655</v>
      </c>
      <c r="B43" s="23" t="s">
        <v>1656</v>
      </c>
      <c r="C43" s="44">
        <v>0.5</v>
      </c>
      <c r="D43" s="600"/>
    </row>
    <row r="44" spans="1:4" ht="25.5" customHeight="1" x14ac:dyDescent="0.25">
      <c r="A44" s="23" t="s">
        <v>1647</v>
      </c>
      <c r="B44" s="23" t="s">
        <v>1648</v>
      </c>
      <c r="C44" s="44">
        <v>0.1</v>
      </c>
      <c r="D44" s="601"/>
    </row>
    <row r="45" spans="1:4" ht="25.5" customHeight="1" x14ac:dyDescent="0.25">
      <c r="A45" s="43" t="s">
        <v>1657</v>
      </c>
      <c r="B45" s="26" t="s">
        <v>1658</v>
      </c>
      <c r="C45" s="44"/>
      <c r="D45" s="599">
        <v>5595</v>
      </c>
    </row>
    <row r="46" spans="1:4" ht="25.5" customHeight="1" x14ac:dyDescent="0.25">
      <c r="A46" s="46" t="s">
        <v>1659</v>
      </c>
      <c r="B46" s="23" t="s">
        <v>1626</v>
      </c>
      <c r="C46" s="44">
        <v>1</v>
      </c>
      <c r="D46" s="600"/>
    </row>
    <row r="47" spans="1:4" ht="25.5" customHeight="1" x14ac:dyDescent="0.25">
      <c r="A47" s="46" t="s">
        <v>1660</v>
      </c>
      <c r="B47" s="23" t="s">
        <v>1628</v>
      </c>
      <c r="C47" s="44">
        <v>0.41</v>
      </c>
      <c r="D47" s="600"/>
    </row>
    <row r="48" spans="1:4" ht="25.5" customHeight="1" x14ac:dyDescent="0.25">
      <c r="A48" s="40" t="s">
        <v>1629</v>
      </c>
      <c r="B48" s="23" t="s">
        <v>1630</v>
      </c>
      <c r="C48" s="44">
        <v>0.73</v>
      </c>
      <c r="D48" s="600"/>
    </row>
    <row r="49" spans="1:5" ht="25.5" customHeight="1" x14ac:dyDescent="0.25">
      <c r="A49" s="23" t="s">
        <v>1631</v>
      </c>
      <c r="B49" s="23" t="s">
        <v>1632</v>
      </c>
      <c r="C49" s="44">
        <v>0.09</v>
      </c>
      <c r="D49" s="600"/>
    </row>
    <row r="50" spans="1:5" ht="25.5" customHeight="1" x14ac:dyDescent="0.25">
      <c r="A50" s="23" t="s">
        <v>1635</v>
      </c>
      <c r="B50" s="23" t="s">
        <v>1636</v>
      </c>
      <c r="C50" s="44">
        <v>0.05</v>
      </c>
      <c r="D50" s="600"/>
    </row>
    <row r="51" spans="1:5" ht="25.5" customHeight="1" x14ac:dyDescent="0.25">
      <c r="A51" s="23" t="s">
        <v>1637</v>
      </c>
      <c r="B51" s="23" t="s">
        <v>1638</v>
      </c>
      <c r="C51" s="44">
        <v>2</v>
      </c>
      <c r="D51" s="600"/>
      <c r="E51" s="16"/>
    </row>
    <row r="52" spans="1:5" ht="25.5" customHeight="1" x14ac:dyDescent="0.25">
      <c r="A52" s="23" t="s">
        <v>1639</v>
      </c>
      <c r="B52" s="23" t="s">
        <v>1640</v>
      </c>
      <c r="C52" s="44">
        <v>0.09</v>
      </c>
      <c r="D52" s="600"/>
    </row>
    <row r="53" spans="1:5" ht="25.5" customHeight="1" x14ac:dyDescent="0.25">
      <c r="A53" s="23" t="s">
        <v>1641</v>
      </c>
      <c r="B53" s="23" t="s">
        <v>1642</v>
      </c>
      <c r="C53" s="44">
        <v>0.27</v>
      </c>
      <c r="D53" s="600"/>
    </row>
    <row r="54" spans="1:5" ht="25.5" customHeight="1" x14ac:dyDescent="0.25">
      <c r="A54" s="23" t="s">
        <v>1645</v>
      </c>
      <c r="B54" s="23" t="s">
        <v>1646</v>
      </c>
      <c r="C54" s="44">
        <v>1.0900000000000001</v>
      </c>
      <c r="D54" s="600"/>
    </row>
    <row r="55" spans="1:5" ht="25.5" customHeight="1" x14ac:dyDescent="0.25">
      <c r="A55" s="23" t="s">
        <v>1655</v>
      </c>
      <c r="B55" s="23" t="s">
        <v>1656</v>
      </c>
      <c r="C55" s="44">
        <v>0.18</v>
      </c>
      <c r="D55" s="600"/>
    </row>
    <row r="56" spans="1:5" ht="25.5" customHeight="1" x14ac:dyDescent="0.25">
      <c r="A56" s="23" t="s">
        <v>1661</v>
      </c>
      <c r="B56" s="23" t="s">
        <v>1662</v>
      </c>
      <c r="C56" s="44">
        <v>0.77</v>
      </c>
      <c r="D56" s="600"/>
    </row>
    <row r="57" spans="1:5" ht="25.5" customHeight="1" x14ac:dyDescent="0.25">
      <c r="A57" s="23" t="s">
        <v>1663</v>
      </c>
      <c r="B57" s="23" t="s">
        <v>1664</v>
      </c>
      <c r="C57" s="44">
        <v>0.36</v>
      </c>
      <c r="D57" s="601"/>
    </row>
    <row r="58" spans="1:5" s="47" customFormat="1" ht="25.5" customHeight="1" x14ac:dyDescent="0.25">
      <c r="A58" s="43" t="s">
        <v>1665</v>
      </c>
      <c r="B58" s="26" t="s">
        <v>1666</v>
      </c>
      <c r="C58" s="44"/>
      <c r="D58" s="599">
        <v>3039</v>
      </c>
    </row>
    <row r="59" spans="1:5" ht="25.5" customHeight="1" x14ac:dyDescent="0.25">
      <c r="A59" s="46" t="s">
        <v>1667</v>
      </c>
      <c r="B59" s="23" t="s">
        <v>1626</v>
      </c>
      <c r="C59" s="44">
        <v>1</v>
      </c>
      <c r="D59" s="600"/>
    </row>
    <row r="60" spans="1:5" ht="25.5" customHeight="1" x14ac:dyDescent="0.25">
      <c r="A60" s="46" t="s">
        <v>1668</v>
      </c>
      <c r="B60" s="23" t="s">
        <v>1628</v>
      </c>
      <c r="C60" s="44">
        <v>0.67</v>
      </c>
      <c r="D60" s="600"/>
    </row>
    <row r="61" spans="1:5" ht="25.5" customHeight="1" x14ac:dyDescent="0.25">
      <c r="A61" s="40" t="s">
        <v>1629</v>
      </c>
      <c r="B61" s="23" t="s">
        <v>1630</v>
      </c>
      <c r="C61" s="44">
        <v>1</v>
      </c>
      <c r="D61" s="600"/>
    </row>
    <row r="62" spans="1:5" ht="25.5" customHeight="1" x14ac:dyDescent="0.25">
      <c r="A62" s="23" t="s">
        <v>1631</v>
      </c>
      <c r="B62" s="23" t="s">
        <v>1632</v>
      </c>
      <c r="C62" s="44">
        <v>0.5</v>
      </c>
      <c r="D62" s="600"/>
    </row>
    <row r="63" spans="1:5" ht="25.5" customHeight="1" x14ac:dyDescent="0.25">
      <c r="A63" s="23" t="s">
        <v>1637</v>
      </c>
      <c r="B63" s="23" t="s">
        <v>1638</v>
      </c>
      <c r="C63" s="44">
        <v>0.33</v>
      </c>
      <c r="D63" s="600"/>
    </row>
    <row r="64" spans="1:5" ht="25.5" customHeight="1" x14ac:dyDescent="0.25">
      <c r="A64" s="23" t="s">
        <v>1641</v>
      </c>
      <c r="B64" s="23" t="s">
        <v>1642</v>
      </c>
      <c r="C64" s="44">
        <v>1</v>
      </c>
      <c r="D64" s="600"/>
    </row>
    <row r="65" spans="1:4" ht="25.5" customHeight="1" x14ac:dyDescent="0.25">
      <c r="A65" s="23" t="s">
        <v>1643</v>
      </c>
      <c r="B65" s="23" t="s">
        <v>1644</v>
      </c>
      <c r="C65" s="44">
        <v>0.17</v>
      </c>
      <c r="D65" s="600"/>
    </row>
    <row r="66" spans="1:4" ht="25.5" customHeight="1" x14ac:dyDescent="0.25">
      <c r="A66" s="23" t="s">
        <v>1645</v>
      </c>
      <c r="B66" s="23" t="s">
        <v>1646</v>
      </c>
      <c r="C66" s="44">
        <v>0.83</v>
      </c>
      <c r="D66" s="601"/>
    </row>
    <row r="67" spans="1:4" ht="25.5" customHeight="1" x14ac:dyDescent="0.25">
      <c r="A67" s="43" t="s">
        <v>1669</v>
      </c>
      <c r="B67" s="26" t="s">
        <v>1670</v>
      </c>
      <c r="C67" s="48"/>
      <c r="D67" s="603">
        <v>2921</v>
      </c>
    </row>
    <row r="68" spans="1:4" ht="25.5" customHeight="1" x14ac:dyDescent="0.25">
      <c r="A68" s="49" t="s">
        <v>1671</v>
      </c>
      <c r="B68" s="30" t="s">
        <v>1672</v>
      </c>
      <c r="C68" s="18">
        <v>1</v>
      </c>
      <c r="D68" s="603"/>
    </row>
    <row r="69" spans="1:4" ht="25.5" customHeight="1" x14ac:dyDescent="0.25">
      <c r="A69" s="49" t="s">
        <v>1673</v>
      </c>
      <c r="B69" s="30" t="s">
        <v>1674</v>
      </c>
      <c r="C69" s="18">
        <v>0.8</v>
      </c>
      <c r="D69" s="603"/>
    </row>
    <row r="70" spans="1:4" ht="25.5" customHeight="1" x14ac:dyDescent="0.25">
      <c r="A70" s="49" t="s">
        <v>1629</v>
      </c>
      <c r="B70" s="30" t="s">
        <v>1675</v>
      </c>
      <c r="C70" s="18">
        <v>1</v>
      </c>
      <c r="D70" s="603"/>
    </row>
    <row r="71" spans="1:4" ht="25.5" customHeight="1" x14ac:dyDescent="0.25">
      <c r="A71" s="22" t="s">
        <v>1676</v>
      </c>
      <c r="B71" s="30" t="s">
        <v>1677</v>
      </c>
      <c r="C71" s="18">
        <v>0.7</v>
      </c>
      <c r="D71" s="603"/>
    </row>
    <row r="72" spans="1:4" ht="25.5" customHeight="1" x14ac:dyDescent="0.25">
      <c r="A72" s="19" t="s">
        <v>1678</v>
      </c>
      <c r="B72" s="30" t="s">
        <v>1679</v>
      </c>
      <c r="C72" s="18">
        <v>0.6</v>
      </c>
      <c r="D72" s="603"/>
    </row>
    <row r="73" spans="1:4" ht="25.5" customHeight="1" x14ac:dyDescent="0.25">
      <c r="A73" s="19" t="s">
        <v>1680</v>
      </c>
      <c r="B73" s="30" t="s">
        <v>1681</v>
      </c>
      <c r="C73" s="18">
        <v>0.8</v>
      </c>
      <c r="D73" s="603"/>
    </row>
    <row r="74" spans="1:4" ht="25.5" customHeight="1" x14ac:dyDescent="0.25">
      <c r="A74" s="19" t="s">
        <v>1637</v>
      </c>
      <c r="B74" s="30" t="s">
        <v>1638</v>
      </c>
      <c r="C74" s="18">
        <v>0.2</v>
      </c>
      <c r="D74" s="603"/>
    </row>
    <row r="75" spans="1:4" ht="25.5" customHeight="1" x14ac:dyDescent="0.25">
      <c r="A75" s="22" t="s">
        <v>1639</v>
      </c>
      <c r="B75" s="30" t="s">
        <v>1640</v>
      </c>
      <c r="C75" s="18">
        <v>0.2</v>
      </c>
      <c r="D75" s="603"/>
    </row>
    <row r="76" spans="1:4" ht="25.5" customHeight="1" x14ac:dyDescent="0.25">
      <c r="A76" s="22" t="s">
        <v>1641</v>
      </c>
      <c r="B76" s="30" t="s">
        <v>1642</v>
      </c>
      <c r="C76" s="18">
        <v>0.5</v>
      </c>
      <c r="D76" s="603"/>
    </row>
    <row r="77" spans="1:4" ht="25.5" customHeight="1" x14ac:dyDescent="0.25">
      <c r="A77" s="22" t="s">
        <v>1682</v>
      </c>
      <c r="B77" s="30" t="s">
        <v>1683</v>
      </c>
      <c r="C77" s="18">
        <v>0.4</v>
      </c>
      <c r="D77" s="603"/>
    </row>
    <row r="78" spans="1:4" ht="25.5" customHeight="1" x14ac:dyDescent="0.25">
      <c r="A78" s="19" t="s">
        <v>1643</v>
      </c>
      <c r="B78" s="30" t="s">
        <v>1684</v>
      </c>
      <c r="C78" s="18">
        <v>0.6</v>
      </c>
      <c r="D78" s="603"/>
    </row>
    <row r="79" spans="1:4" ht="25.5" customHeight="1" x14ac:dyDescent="0.25">
      <c r="A79" s="19" t="s">
        <v>1645</v>
      </c>
      <c r="B79" s="30" t="s">
        <v>1685</v>
      </c>
      <c r="C79" s="18">
        <v>0.7</v>
      </c>
      <c r="D79" s="603"/>
    </row>
    <row r="80" spans="1:4" ht="25.5" customHeight="1" x14ac:dyDescent="0.25">
      <c r="A80" s="22" t="s">
        <v>1686</v>
      </c>
      <c r="B80" s="30" t="s">
        <v>1687</v>
      </c>
      <c r="C80" s="18">
        <v>0.5</v>
      </c>
      <c r="D80" s="603"/>
    </row>
    <row r="81" spans="1:4" ht="25.5" customHeight="1" x14ac:dyDescent="0.25">
      <c r="A81" s="23" t="s">
        <v>1688</v>
      </c>
      <c r="B81" s="23" t="s">
        <v>1689</v>
      </c>
      <c r="C81" s="29">
        <v>1</v>
      </c>
      <c r="D81" s="456">
        <v>1878</v>
      </c>
    </row>
    <row r="82" spans="1:4" ht="18" customHeight="1" x14ac:dyDescent="0.25"/>
    <row r="83" spans="1:4" ht="18" customHeight="1" x14ac:dyDescent="0.25">
      <c r="A83" s="2" t="s">
        <v>1690</v>
      </c>
    </row>
    <row r="84" spans="1:4" s="47" customFormat="1" ht="30" customHeight="1" x14ac:dyDescent="0.25">
      <c r="A84" s="622" t="s">
        <v>1691</v>
      </c>
      <c r="B84" s="622"/>
      <c r="C84" s="622"/>
      <c r="D84" s="252"/>
    </row>
  </sheetData>
  <mergeCells count="7">
    <mergeCell ref="D67:D80"/>
    <mergeCell ref="A84:C84"/>
    <mergeCell ref="D45:D57"/>
    <mergeCell ref="D58:D66"/>
    <mergeCell ref="A9:C9"/>
    <mergeCell ref="D18:D31"/>
    <mergeCell ref="D32:D44"/>
  </mergeCells>
  <conditionalFormatting sqref="A33">
    <cfRule type="duplicateValues" dxfId="83" priority="20"/>
  </conditionalFormatting>
  <conditionalFormatting sqref="A46">
    <cfRule type="duplicateValues" dxfId="82" priority="19"/>
  </conditionalFormatting>
  <conditionalFormatting sqref="A59">
    <cfRule type="duplicateValues" dxfId="81" priority="18"/>
  </conditionalFormatting>
  <conditionalFormatting sqref="A47">
    <cfRule type="duplicateValues" dxfId="80" priority="17"/>
  </conditionalFormatting>
  <conditionalFormatting sqref="A60">
    <cfRule type="duplicateValues" dxfId="79" priority="16"/>
  </conditionalFormatting>
  <conditionalFormatting sqref="A34">
    <cfRule type="duplicateValues" dxfId="78" priority="15"/>
  </conditionalFormatting>
  <conditionalFormatting sqref="A45">
    <cfRule type="duplicateValues" dxfId="77" priority="14"/>
  </conditionalFormatting>
  <conditionalFormatting sqref="A32">
    <cfRule type="duplicateValues" dxfId="76" priority="13"/>
  </conditionalFormatting>
  <conditionalFormatting sqref="A58">
    <cfRule type="duplicateValues" dxfId="75" priority="12"/>
  </conditionalFormatting>
  <conditionalFormatting sqref="A67">
    <cfRule type="duplicateValues" dxfId="74" priority="7"/>
  </conditionalFormatting>
  <conditionalFormatting sqref="A68">
    <cfRule type="duplicateValues" dxfId="73" priority="6"/>
  </conditionalFormatting>
  <conditionalFormatting sqref="A69">
    <cfRule type="duplicateValues" dxfId="72" priority="5"/>
  </conditionalFormatting>
  <conditionalFormatting sqref="A1">
    <cfRule type="duplicateValues" dxfId="71" priority="2"/>
  </conditionalFormatting>
  <conditionalFormatting sqref="A2">
    <cfRule type="duplicateValues" dxfId="70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140"/>
  <sheetViews>
    <sheetView workbookViewId="0">
      <selection activeCell="F18" sqref="F18"/>
    </sheetView>
  </sheetViews>
  <sheetFormatPr defaultColWidth="9.140625" defaultRowHeight="15" x14ac:dyDescent="0.25"/>
  <cols>
    <col min="1" max="1" width="20.140625" style="147" customWidth="1"/>
    <col min="2" max="2" width="86.28515625" style="147" customWidth="1"/>
    <col min="3" max="3" width="17.5703125" style="147" customWidth="1"/>
    <col min="4" max="4" width="23.140625" style="147" customWidth="1"/>
    <col min="5" max="16384" width="9.140625" style="147"/>
  </cols>
  <sheetData>
    <row r="1" spans="1:5" s="250" customFormat="1" x14ac:dyDescent="0.25">
      <c r="A1" s="70" t="s">
        <v>3693</v>
      </c>
      <c r="B1" s="71"/>
      <c r="C1" s="249"/>
      <c r="D1" s="248"/>
      <c r="E1" s="248"/>
    </row>
    <row r="2" spans="1:5" s="250" customFormat="1" x14ac:dyDescent="0.25">
      <c r="A2" s="75" t="s">
        <v>4388</v>
      </c>
      <c r="B2" s="71"/>
      <c r="C2" s="75"/>
      <c r="E2" s="248"/>
    </row>
    <row r="3" spans="1:5" s="145" customFormat="1" ht="12.75" x14ac:dyDescent="0.2">
      <c r="C3" s="269"/>
    </row>
    <row r="4" spans="1:5" s="145" customFormat="1" x14ac:dyDescent="0.25">
      <c r="A4" s="71"/>
      <c r="D4" s="77" t="s">
        <v>4390</v>
      </c>
    </row>
    <row r="5" spans="1:5" s="145" customFormat="1" ht="12.75" customHeight="1" x14ac:dyDescent="0.25">
      <c r="A5" s="71"/>
      <c r="D5" s="77" t="s">
        <v>1</v>
      </c>
    </row>
    <row r="6" spans="1:5" s="145" customFormat="1" ht="12.75" customHeight="1" x14ac:dyDescent="0.25">
      <c r="A6" s="71"/>
      <c r="D6" s="80" t="s">
        <v>3747</v>
      </c>
    </row>
    <row r="7" spans="1:5" s="145" customFormat="1" ht="12.75" customHeight="1" x14ac:dyDescent="0.25">
      <c r="A7" s="270"/>
      <c r="D7" s="80" t="s">
        <v>3763</v>
      </c>
    </row>
    <row r="8" spans="1:5" s="145" customFormat="1" ht="12.75" customHeight="1" x14ac:dyDescent="0.25">
      <c r="A8" s="71"/>
      <c r="B8" s="71"/>
      <c r="C8" s="271"/>
    </row>
    <row r="9" spans="1:5" s="145" customFormat="1" ht="35.25" customHeight="1" x14ac:dyDescent="0.2">
      <c r="A9" s="580" t="s">
        <v>1692</v>
      </c>
      <c r="B9" s="580"/>
      <c r="C9" s="580"/>
    </row>
    <row r="10" spans="1:5" s="145" customFormat="1" ht="12.75" customHeight="1" x14ac:dyDescent="0.2">
      <c r="A10" s="449"/>
      <c r="B10" s="449"/>
    </row>
    <row r="11" spans="1:5" s="145" customFormat="1" ht="24.75" customHeight="1" x14ac:dyDescent="0.2">
      <c r="A11" s="412" t="s">
        <v>1025</v>
      </c>
      <c r="B11" s="413" t="s">
        <v>46</v>
      </c>
      <c r="C11" s="414" t="s">
        <v>1733</v>
      </c>
    </row>
    <row r="12" spans="1:5" ht="45" x14ac:dyDescent="0.25">
      <c r="A12" s="272" t="s">
        <v>1693</v>
      </c>
      <c r="B12" s="264" t="s">
        <v>1694</v>
      </c>
      <c r="C12" s="405">
        <v>1298</v>
      </c>
      <c r="D12" s="145"/>
    </row>
    <row r="13" spans="1:5" ht="45" x14ac:dyDescent="0.25">
      <c r="A13" s="272" t="s">
        <v>1695</v>
      </c>
      <c r="B13" s="273" t="s">
        <v>1696</v>
      </c>
      <c r="C13" s="345">
        <v>747</v>
      </c>
      <c r="D13" s="145"/>
    </row>
    <row r="14" spans="1:5" ht="60" x14ac:dyDescent="0.25">
      <c r="A14" s="272" t="s">
        <v>1697</v>
      </c>
      <c r="B14" s="264" t="s">
        <v>1698</v>
      </c>
      <c r="C14" s="405">
        <v>2055</v>
      </c>
      <c r="D14" s="145"/>
    </row>
    <row r="15" spans="1:5" ht="60" x14ac:dyDescent="0.25">
      <c r="A15" s="272" t="s">
        <v>1699</v>
      </c>
      <c r="B15" s="264" t="s">
        <v>1700</v>
      </c>
      <c r="C15" s="405">
        <v>1504</v>
      </c>
      <c r="D15" s="145"/>
    </row>
    <row r="16" spans="1:5" x14ac:dyDescent="0.25">
      <c r="A16" s="272" t="s">
        <v>1701</v>
      </c>
      <c r="B16" s="264" t="s">
        <v>1702</v>
      </c>
      <c r="C16" s="345">
        <v>576</v>
      </c>
      <c r="D16" s="145"/>
    </row>
    <row r="17" spans="1:4" x14ac:dyDescent="0.25">
      <c r="A17" s="272" t="s">
        <v>1703</v>
      </c>
      <c r="B17" s="264" t="s">
        <v>1704</v>
      </c>
      <c r="C17" s="345">
        <v>246</v>
      </c>
      <c r="D17" s="145"/>
    </row>
    <row r="18" spans="1:4" ht="60" x14ac:dyDescent="0.25">
      <c r="A18" s="272" t="s">
        <v>1705</v>
      </c>
      <c r="B18" s="264" t="s">
        <v>1706</v>
      </c>
      <c r="C18" s="405">
        <v>1126</v>
      </c>
      <c r="D18" s="145"/>
    </row>
    <row r="19" spans="1:4" ht="65.25" customHeight="1" x14ac:dyDescent="0.25">
      <c r="A19" s="272" t="s">
        <v>1707</v>
      </c>
      <c r="B19" s="264" t="s">
        <v>1708</v>
      </c>
      <c r="C19" s="345">
        <v>573</v>
      </c>
      <c r="D19" s="145"/>
    </row>
    <row r="21" spans="1:4" ht="45.75" customHeight="1" x14ac:dyDescent="0.25">
      <c r="A21" s="621" t="s">
        <v>1709</v>
      </c>
      <c r="B21" s="621"/>
      <c r="C21" s="621"/>
    </row>
    <row r="22" spans="1:4" ht="25.5" x14ac:dyDescent="0.25">
      <c r="A22" s="265" t="s">
        <v>6</v>
      </c>
      <c r="B22" s="274" t="s">
        <v>1537</v>
      </c>
      <c r="C22" s="274" t="s">
        <v>1538</v>
      </c>
    </row>
    <row r="23" spans="1:4" ht="25.5" x14ac:dyDescent="0.25">
      <c r="A23" s="265" t="s">
        <v>1710</v>
      </c>
      <c r="B23" s="266" t="s">
        <v>1711</v>
      </c>
      <c r="C23" s="266">
        <v>1</v>
      </c>
    </row>
    <row r="24" spans="1:4" x14ac:dyDescent="0.25">
      <c r="A24" s="265" t="s">
        <v>1712</v>
      </c>
      <c r="B24" s="266" t="s">
        <v>1713</v>
      </c>
      <c r="C24" s="266">
        <v>1</v>
      </c>
    </row>
    <row r="25" spans="1:4" x14ac:dyDescent="0.25">
      <c r="A25" s="265" t="s">
        <v>1714</v>
      </c>
      <c r="B25" s="266" t="s">
        <v>1715</v>
      </c>
      <c r="C25" s="266">
        <v>1</v>
      </c>
    </row>
    <row r="26" spans="1:4" x14ac:dyDescent="0.25">
      <c r="A26" s="265" t="s">
        <v>1716</v>
      </c>
      <c r="B26" s="266" t="s">
        <v>1717</v>
      </c>
      <c r="C26" s="266">
        <v>0.5</v>
      </c>
    </row>
    <row r="27" spans="1:4" x14ac:dyDescent="0.25">
      <c r="A27" s="265" t="s">
        <v>1718</v>
      </c>
      <c r="B27" s="266" t="s">
        <v>1719</v>
      </c>
      <c r="C27" s="266">
        <v>1</v>
      </c>
    </row>
    <row r="28" spans="1:4" x14ac:dyDescent="0.25">
      <c r="A28" s="265" t="s">
        <v>1720</v>
      </c>
      <c r="B28" s="266" t="s">
        <v>1721</v>
      </c>
      <c r="C28" s="266">
        <v>1</v>
      </c>
    </row>
    <row r="29" spans="1:4" x14ac:dyDescent="0.25">
      <c r="A29" s="265" t="s">
        <v>1722</v>
      </c>
      <c r="B29" s="266" t="s">
        <v>1723</v>
      </c>
      <c r="C29" s="266">
        <v>1</v>
      </c>
    </row>
    <row r="30" spans="1:4" x14ac:dyDescent="0.25">
      <c r="A30" s="265" t="s">
        <v>1724</v>
      </c>
      <c r="B30" s="267" t="s">
        <v>1725</v>
      </c>
      <c r="C30" s="266">
        <v>0.5</v>
      </c>
    </row>
    <row r="31" spans="1:4" ht="25.5" x14ac:dyDescent="0.25">
      <c r="A31" s="265" t="s">
        <v>1726</v>
      </c>
      <c r="B31" s="266" t="s">
        <v>1727</v>
      </c>
      <c r="C31" s="266">
        <v>1</v>
      </c>
    </row>
    <row r="32" spans="1:4" ht="25.5" x14ac:dyDescent="0.25">
      <c r="A32" s="265" t="s">
        <v>1728</v>
      </c>
      <c r="B32" s="266" t="s">
        <v>1729</v>
      </c>
      <c r="C32" s="266">
        <v>1</v>
      </c>
    </row>
    <row r="34" spans="1:4" ht="45.75" customHeight="1" x14ac:dyDescent="0.25">
      <c r="A34" s="629" t="s">
        <v>1730</v>
      </c>
      <c r="B34" s="629"/>
      <c r="C34" s="629"/>
    </row>
    <row r="35" spans="1:4" ht="25.5" x14ac:dyDescent="0.25">
      <c r="A35" s="265" t="s">
        <v>6</v>
      </c>
      <c r="B35" s="274" t="s">
        <v>1537</v>
      </c>
      <c r="C35" s="274" t="s">
        <v>1538</v>
      </c>
    </row>
    <row r="36" spans="1:4" ht="25.5" x14ac:dyDescent="0.25">
      <c r="A36" s="265" t="s">
        <v>1710</v>
      </c>
      <c r="B36" s="266" t="s">
        <v>1711</v>
      </c>
      <c r="C36" s="274">
        <v>1</v>
      </c>
    </row>
    <row r="37" spans="1:4" x14ac:dyDescent="0.25">
      <c r="A37" s="265" t="s">
        <v>1712</v>
      </c>
      <c r="B37" s="266" t="s">
        <v>1713</v>
      </c>
      <c r="C37" s="274">
        <v>1</v>
      </c>
    </row>
    <row r="38" spans="1:4" x14ac:dyDescent="0.25">
      <c r="A38" s="265" t="s">
        <v>1714</v>
      </c>
      <c r="B38" s="266" t="s">
        <v>1715</v>
      </c>
      <c r="C38" s="274">
        <v>1</v>
      </c>
    </row>
    <row r="39" spans="1:4" ht="25.5" x14ac:dyDescent="0.25">
      <c r="A39" s="265" t="s">
        <v>1726</v>
      </c>
      <c r="B39" s="266" t="s">
        <v>1727</v>
      </c>
      <c r="C39" s="274">
        <v>1</v>
      </c>
    </row>
    <row r="40" spans="1:4" ht="25.5" x14ac:dyDescent="0.25">
      <c r="A40" s="265" t="s">
        <v>1728</v>
      </c>
      <c r="B40" s="266" t="s">
        <v>1729</v>
      </c>
      <c r="C40" s="274">
        <v>1</v>
      </c>
    </row>
    <row r="42" spans="1:4" ht="15" customHeight="1" x14ac:dyDescent="0.25">
      <c r="A42" s="628" t="s">
        <v>3827</v>
      </c>
      <c r="B42" s="628"/>
      <c r="C42" s="628"/>
      <c r="D42" s="628"/>
    </row>
    <row r="43" spans="1:4" x14ac:dyDescent="0.25">
      <c r="A43" s="451"/>
      <c r="B43" s="451"/>
      <c r="C43" s="144"/>
      <c r="D43" s="451"/>
    </row>
    <row r="44" spans="1:4" x14ac:dyDescent="0.25">
      <c r="A44" s="459" t="s">
        <v>3773</v>
      </c>
      <c r="B44" s="459" t="s">
        <v>3774</v>
      </c>
      <c r="C44" s="459" t="s">
        <v>1733</v>
      </c>
      <c r="D44" s="459" t="s">
        <v>2358</v>
      </c>
    </row>
    <row r="45" spans="1:4" ht="27.75" customHeight="1" x14ac:dyDescent="0.25">
      <c r="A45" s="491" t="s">
        <v>4404</v>
      </c>
      <c r="B45" s="491" t="s">
        <v>3772</v>
      </c>
      <c r="C45" s="313"/>
      <c r="D45" s="491"/>
    </row>
    <row r="46" spans="1:4" x14ac:dyDescent="0.25">
      <c r="A46" s="411" t="s">
        <v>3399</v>
      </c>
      <c r="B46" s="409" t="s">
        <v>600</v>
      </c>
      <c r="C46" s="459">
        <v>81</v>
      </c>
      <c r="D46" s="409"/>
    </row>
    <row r="47" spans="1:4" x14ac:dyDescent="0.25">
      <c r="A47" s="411" t="s">
        <v>3780</v>
      </c>
      <c r="B47" s="409" t="s">
        <v>608</v>
      </c>
      <c r="C47" s="459">
        <v>89</v>
      </c>
      <c r="D47" s="409"/>
    </row>
    <row r="48" spans="1:4" x14ac:dyDescent="0.25">
      <c r="A48" s="411" t="s">
        <v>3781</v>
      </c>
      <c r="B48" s="409" t="s">
        <v>652</v>
      </c>
      <c r="C48" s="459">
        <v>209</v>
      </c>
      <c r="D48" s="409"/>
    </row>
    <row r="49" spans="1:4" x14ac:dyDescent="0.25">
      <c r="A49" s="411" t="s">
        <v>3452</v>
      </c>
      <c r="B49" s="409" t="s">
        <v>642</v>
      </c>
      <c r="C49" s="459">
        <v>57</v>
      </c>
      <c r="D49" s="627" t="s">
        <v>3775</v>
      </c>
    </row>
    <row r="50" spans="1:4" x14ac:dyDescent="0.25">
      <c r="A50" s="411" t="s">
        <v>3783</v>
      </c>
      <c r="B50" s="409" t="s">
        <v>3784</v>
      </c>
      <c r="C50" s="459">
        <v>337</v>
      </c>
      <c r="D50" s="627"/>
    </row>
    <row r="51" spans="1:4" x14ac:dyDescent="0.25">
      <c r="A51" s="411" t="s">
        <v>3776</v>
      </c>
      <c r="B51" s="409" t="s">
        <v>3777</v>
      </c>
      <c r="C51" s="459">
        <v>131</v>
      </c>
      <c r="D51" s="627"/>
    </row>
    <row r="52" spans="1:4" x14ac:dyDescent="0.25">
      <c r="A52" s="411" t="s">
        <v>3782</v>
      </c>
      <c r="B52" s="409" t="s">
        <v>845</v>
      </c>
      <c r="C52" s="459">
        <v>24</v>
      </c>
      <c r="D52" s="627"/>
    </row>
    <row r="53" spans="1:4" x14ac:dyDescent="0.25">
      <c r="A53" s="411" t="s">
        <v>3778</v>
      </c>
      <c r="B53" s="409" t="s">
        <v>3779</v>
      </c>
      <c r="C53" s="459">
        <v>255</v>
      </c>
      <c r="D53" s="627"/>
    </row>
    <row r="54" spans="1:4" ht="27.75" customHeight="1" x14ac:dyDescent="0.25">
      <c r="A54" s="491" t="s">
        <v>4405</v>
      </c>
      <c r="B54" s="491" t="s">
        <v>3790</v>
      </c>
      <c r="C54" s="313"/>
      <c r="D54" s="492"/>
    </row>
    <row r="55" spans="1:4" x14ac:dyDescent="0.25">
      <c r="A55" s="411" t="s">
        <v>3516</v>
      </c>
      <c r="B55" s="409" t="s">
        <v>3517</v>
      </c>
      <c r="C55" s="459">
        <v>312</v>
      </c>
      <c r="D55" s="409"/>
    </row>
    <row r="56" spans="1:4" x14ac:dyDescent="0.25">
      <c r="A56" s="411" t="s">
        <v>3406</v>
      </c>
      <c r="B56" s="409" t="s">
        <v>706</v>
      </c>
      <c r="C56" s="459">
        <v>26</v>
      </c>
      <c r="D56" s="409"/>
    </row>
    <row r="57" spans="1:4" x14ac:dyDescent="0.25">
      <c r="A57" s="411" t="s">
        <v>3791</v>
      </c>
      <c r="B57" s="409" t="s">
        <v>782</v>
      </c>
      <c r="C57" s="459">
        <v>256</v>
      </c>
      <c r="D57" s="409"/>
    </row>
    <row r="58" spans="1:4" x14ac:dyDescent="0.25">
      <c r="A58" s="411" t="s">
        <v>3792</v>
      </c>
      <c r="B58" s="409" t="s">
        <v>678</v>
      </c>
      <c r="C58" s="459">
        <v>179</v>
      </c>
      <c r="D58" s="409"/>
    </row>
    <row r="59" spans="1:4" x14ac:dyDescent="0.25">
      <c r="A59" s="411" t="s">
        <v>3785</v>
      </c>
      <c r="B59" s="409" t="s">
        <v>3786</v>
      </c>
      <c r="C59" s="459">
        <v>639</v>
      </c>
      <c r="D59" s="409"/>
    </row>
    <row r="60" spans="1:4" x14ac:dyDescent="0.25">
      <c r="A60" s="411" t="s">
        <v>3793</v>
      </c>
      <c r="B60" s="409" t="s">
        <v>851</v>
      </c>
      <c r="C60" s="459">
        <v>164</v>
      </c>
      <c r="D60" s="409"/>
    </row>
    <row r="61" spans="1:4" x14ac:dyDescent="0.25">
      <c r="A61" s="411" t="s">
        <v>3787</v>
      </c>
      <c r="B61" s="409" t="s">
        <v>3788</v>
      </c>
      <c r="C61" s="459">
        <v>366</v>
      </c>
      <c r="D61" s="409"/>
    </row>
    <row r="62" spans="1:4" x14ac:dyDescent="0.25">
      <c r="A62" s="411" t="s">
        <v>3538</v>
      </c>
      <c r="B62" s="409" t="s">
        <v>863</v>
      </c>
      <c r="C62" s="459">
        <v>124</v>
      </c>
      <c r="D62" s="409"/>
    </row>
    <row r="63" spans="1:4" x14ac:dyDescent="0.25">
      <c r="A63" s="411" t="s">
        <v>3794</v>
      </c>
      <c r="B63" s="409" t="s">
        <v>760</v>
      </c>
      <c r="C63" s="459">
        <v>204</v>
      </c>
      <c r="D63" s="627" t="s">
        <v>3789</v>
      </c>
    </row>
    <row r="64" spans="1:4" x14ac:dyDescent="0.25">
      <c r="A64" s="411" t="s">
        <v>3519</v>
      </c>
      <c r="B64" s="409" t="s">
        <v>3520</v>
      </c>
      <c r="C64" s="459">
        <v>506</v>
      </c>
      <c r="D64" s="627"/>
    </row>
    <row r="65" spans="1:4" ht="85.5" customHeight="1" x14ac:dyDescent="0.25">
      <c r="A65" s="491" t="s">
        <v>4406</v>
      </c>
      <c r="B65" s="492" t="s">
        <v>3808</v>
      </c>
      <c r="C65" s="313"/>
      <c r="D65" s="409"/>
    </row>
    <row r="66" spans="1:4" x14ac:dyDescent="0.25">
      <c r="A66" s="411" t="s">
        <v>3795</v>
      </c>
      <c r="B66" s="409" t="s">
        <v>3796</v>
      </c>
      <c r="C66" s="459">
        <v>1710</v>
      </c>
      <c r="D66" s="409"/>
    </row>
    <row r="67" spans="1:4" x14ac:dyDescent="0.25">
      <c r="A67" s="411" t="s">
        <v>3810</v>
      </c>
      <c r="B67" s="409" t="s">
        <v>624</v>
      </c>
      <c r="C67" s="459">
        <v>24</v>
      </c>
      <c r="D67" s="409"/>
    </row>
    <row r="68" spans="1:4" x14ac:dyDescent="0.25">
      <c r="A68" s="411" t="s">
        <v>3403</v>
      </c>
      <c r="B68" s="409" t="s">
        <v>584</v>
      </c>
      <c r="C68" s="459">
        <v>29</v>
      </c>
      <c r="D68" s="409"/>
    </row>
    <row r="69" spans="1:4" x14ac:dyDescent="0.25">
      <c r="A69" s="410" t="s">
        <v>3400</v>
      </c>
      <c r="B69" s="409" t="s">
        <v>915</v>
      </c>
      <c r="C69" s="459">
        <v>70</v>
      </c>
      <c r="D69" s="409"/>
    </row>
    <row r="70" spans="1:4" ht="15.75" x14ac:dyDescent="0.25">
      <c r="A70" s="493" t="s">
        <v>3828</v>
      </c>
      <c r="B70" s="409" t="s">
        <v>1571</v>
      </c>
      <c r="C70" s="459">
        <v>68</v>
      </c>
      <c r="D70" s="409"/>
    </row>
    <row r="71" spans="1:4" x14ac:dyDescent="0.25">
      <c r="A71" s="410" t="s">
        <v>3811</v>
      </c>
      <c r="B71" s="409" t="s">
        <v>975</v>
      </c>
      <c r="C71" s="459">
        <v>64</v>
      </c>
      <c r="D71" s="409"/>
    </row>
    <row r="72" spans="1:4" x14ac:dyDescent="0.25">
      <c r="A72" s="409" t="s">
        <v>3830</v>
      </c>
      <c r="B72" s="409" t="s">
        <v>3797</v>
      </c>
      <c r="C72" s="459">
        <v>108</v>
      </c>
      <c r="D72" s="409"/>
    </row>
    <row r="73" spans="1:4" x14ac:dyDescent="0.25">
      <c r="A73" s="409" t="s">
        <v>3829</v>
      </c>
      <c r="B73" s="409" t="s">
        <v>3798</v>
      </c>
      <c r="C73" s="459">
        <v>341</v>
      </c>
      <c r="D73" s="409"/>
    </row>
    <row r="74" spans="1:4" x14ac:dyDescent="0.25">
      <c r="A74" s="411" t="s">
        <v>3812</v>
      </c>
      <c r="B74" s="409" t="s">
        <v>588</v>
      </c>
      <c r="C74" s="459">
        <v>25</v>
      </c>
      <c r="D74" s="409"/>
    </row>
    <row r="75" spans="1:4" x14ac:dyDescent="0.25">
      <c r="A75" s="411" t="s">
        <v>3831</v>
      </c>
      <c r="B75" s="409" t="s">
        <v>3799</v>
      </c>
      <c r="C75" s="459">
        <v>3915</v>
      </c>
      <c r="D75" s="409"/>
    </row>
    <row r="76" spans="1:4" x14ac:dyDescent="0.25">
      <c r="A76" s="411" t="s">
        <v>3800</v>
      </c>
      <c r="B76" s="409" t="s">
        <v>3801</v>
      </c>
      <c r="C76" s="459">
        <v>240</v>
      </c>
      <c r="D76" s="409"/>
    </row>
    <row r="77" spans="1:4" x14ac:dyDescent="0.25">
      <c r="A77" s="411" t="s">
        <v>3802</v>
      </c>
      <c r="B77" s="409" t="s">
        <v>3803</v>
      </c>
      <c r="C77" s="459">
        <v>301</v>
      </c>
      <c r="D77" s="409"/>
    </row>
    <row r="78" spans="1:4" x14ac:dyDescent="0.25">
      <c r="A78" s="411" t="s">
        <v>3804</v>
      </c>
      <c r="B78" s="409" t="s">
        <v>3805</v>
      </c>
      <c r="C78" s="459">
        <v>209</v>
      </c>
      <c r="D78" s="409"/>
    </row>
    <row r="79" spans="1:4" x14ac:dyDescent="0.25">
      <c r="A79" s="411" t="s">
        <v>3806</v>
      </c>
      <c r="B79" s="409" t="s">
        <v>3807</v>
      </c>
      <c r="C79" s="459">
        <v>169</v>
      </c>
      <c r="D79" s="409"/>
    </row>
    <row r="80" spans="1:4" x14ac:dyDescent="0.25">
      <c r="A80" s="411" t="s">
        <v>3813</v>
      </c>
      <c r="B80" s="409" t="s">
        <v>638</v>
      </c>
      <c r="C80" s="459">
        <v>482</v>
      </c>
      <c r="D80" s="409"/>
    </row>
    <row r="81" spans="1:4" x14ac:dyDescent="0.25">
      <c r="A81" s="411" t="s">
        <v>3814</v>
      </c>
      <c r="B81" s="409" t="s">
        <v>630</v>
      </c>
      <c r="C81" s="459">
        <v>31</v>
      </c>
      <c r="D81" s="409"/>
    </row>
    <row r="82" spans="1:4" x14ac:dyDescent="0.25">
      <c r="A82" s="410" t="s">
        <v>3815</v>
      </c>
      <c r="B82" s="409" t="s">
        <v>961</v>
      </c>
      <c r="C82" s="459">
        <v>138</v>
      </c>
      <c r="D82" s="409"/>
    </row>
    <row r="83" spans="1:4" ht="30" customHeight="1" x14ac:dyDescent="0.25">
      <c r="A83" s="411" t="s">
        <v>3561</v>
      </c>
      <c r="B83" s="409" t="s">
        <v>620</v>
      </c>
      <c r="C83" s="459">
        <v>38</v>
      </c>
      <c r="D83" s="409"/>
    </row>
    <row r="84" spans="1:4" x14ac:dyDescent="0.25">
      <c r="A84" s="411" t="s">
        <v>3816</v>
      </c>
      <c r="B84" s="409" t="s">
        <v>689</v>
      </c>
      <c r="C84" s="459">
        <v>38</v>
      </c>
      <c r="D84" s="409"/>
    </row>
    <row r="85" spans="1:4" x14ac:dyDescent="0.25">
      <c r="A85" s="411" t="s">
        <v>3560</v>
      </c>
      <c r="B85" s="409" t="s">
        <v>622</v>
      </c>
      <c r="C85" s="459">
        <v>38</v>
      </c>
      <c r="D85" s="409"/>
    </row>
    <row r="86" spans="1:4" ht="105" x14ac:dyDescent="0.25">
      <c r="A86" s="411" t="s">
        <v>3401</v>
      </c>
      <c r="B86" s="409" t="s">
        <v>796</v>
      </c>
      <c r="C86" s="459">
        <v>184</v>
      </c>
      <c r="D86" s="411" t="s">
        <v>3789</v>
      </c>
    </row>
    <row r="87" spans="1:4" ht="36.75" customHeight="1" x14ac:dyDescent="0.25">
      <c r="A87" s="491" t="s">
        <v>4410</v>
      </c>
      <c r="B87" s="492" t="s">
        <v>3818</v>
      </c>
      <c r="C87" s="313"/>
      <c r="D87" s="409"/>
    </row>
    <row r="88" spans="1:4" x14ac:dyDescent="0.25">
      <c r="A88" s="416" t="s">
        <v>3832</v>
      </c>
      <c r="B88" s="416" t="s">
        <v>3817</v>
      </c>
      <c r="C88" s="459">
        <v>14789</v>
      </c>
      <c r="D88" s="409"/>
    </row>
    <row r="89" spans="1:4" ht="36.75" customHeight="1" x14ac:dyDescent="0.25">
      <c r="A89" s="491" t="s">
        <v>4409</v>
      </c>
      <c r="B89" s="492" t="s">
        <v>3822</v>
      </c>
      <c r="C89" s="313"/>
      <c r="D89" s="409"/>
    </row>
    <row r="90" spans="1:4" x14ac:dyDescent="0.25">
      <c r="A90" s="408" t="s">
        <v>3407</v>
      </c>
      <c r="B90" s="409" t="s">
        <v>610</v>
      </c>
      <c r="C90" s="459">
        <v>23</v>
      </c>
      <c r="D90" s="416"/>
    </row>
    <row r="91" spans="1:4" x14ac:dyDescent="0.25">
      <c r="A91" s="408" t="s">
        <v>3529</v>
      </c>
      <c r="B91" s="409" t="s">
        <v>3530</v>
      </c>
      <c r="C91" s="459">
        <v>35</v>
      </c>
      <c r="D91" s="416"/>
    </row>
    <row r="92" spans="1:4" x14ac:dyDescent="0.25">
      <c r="A92" s="408" t="s">
        <v>3531</v>
      </c>
      <c r="B92" s="409" t="s">
        <v>646</v>
      </c>
      <c r="C92" s="459">
        <v>22</v>
      </c>
      <c r="D92" s="416"/>
    </row>
    <row r="93" spans="1:4" x14ac:dyDescent="0.25">
      <c r="A93" s="408" t="s">
        <v>3819</v>
      </c>
      <c r="B93" s="409" t="s">
        <v>3820</v>
      </c>
      <c r="C93" s="459">
        <v>607</v>
      </c>
      <c r="D93" s="416"/>
    </row>
    <row r="94" spans="1:4" x14ac:dyDescent="0.25">
      <c r="A94" s="408" t="s">
        <v>3409</v>
      </c>
      <c r="B94" s="409" t="s">
        <v>618</v>
      </c>
      <c r="C94" s="459">
        <v>23</v>
      </c>
      <c r="D94" s="416"/>
    </row>
    <row r="95" spans="1:4" ht="30" x14ac:dyDescent="0.25">
      <c r="A95" s="408" t="s">
        <v>3821</v>
      </c>
      <c r="B95" s="409" t="s">
        <v>3826</v>
      </c>
      <c r="C95" s="459">
        <v>354</v>
      </c>
      <c r="D95" s="459"/>
    </row>
    <row r="96" spans="1:4" ht="29.25" customHeight="1" x14ac:dyDescent="0.25">
      <c r="A96" s="491" t="s">
        <v>4408</v>
      </c>
      <c r="B96" s="492" t="s">
        <v>3823</v>
      </c>
      <c r="C96" s="313"/>
      <c r="D96" s="409"/>
    </row>
    <row r="97" spans="1:4" x14ac:dyDescent="0.25">
      <c r="A97" s="408" t="s">
        <v>3795</v>
      </c>
      <c r="B97" s="409" t="s">
        <v>3796</v>
      </c>
      <c r="C97" s="459">
        <v>1710</v>
      </c>
      <c r="D97" s="416"/>
    </row>
    <row r="98" spans="1:4" x14ac:dyDescent="0.25">
      <c r="A98" s="408" t="s">
        <v>3810</v>
      </c>
      <c r="B98" s="409" t="s">
        <v>624</v>
      </c>
      <c r="C98" s="459">
        <v>24</v>
      </c>
      <c r="D98" s="416"/>
    </row>
    <row r="99" spans="1:4" x14ac:dyDescent="0.25">
      <c r="A99" s="408" t="s">
        <v>3403</v>
      </c>
      <c r="B99" s="409" t="s">
        <v>584</v>
      </c>
      <c r="C99" s="459">
        <v>29</v>
      </c>
      <c r="D99" s="416"/>
    </row>
    <row r="100" spans="1:4" x14ac:dyDescent="0.25">
      <c r="A100" s="410" t="s">
        <v>3400</v>
      </c>
      <c r="B100" s="409" t="s">
        <v>915</v>
      </c>
      <c r="C100" s="459">
        <v>70</v>
      </c>
      <c r="D100" s="416"/>
    </row>
    <row r="101" spans="1:4" x14ac:dyDescent="0.25">
      <c r="A101" s="416" t="s">
        <v>3828</v>
      </c>
      <c r="B101" s="409" t="s">
        <v>3809</v>
      </c>
      <c r="C101" s="459">
        <v>68</v>
      </c>
      <c r="D101" s="416"/>
    </row>
    <row r="102" spans="1:4" x14ac:dyDescent="0.25">
      <c r="A102" s="410" t="s">
        <v>1716</v>
      </c>
      <c r="B102" s="409" t="s">
        <v>1717</v>
      </c>
      <c r="C102" s="459">
        <v>98</v>
      </c>
      <c r="D102" s="416"/>
    </row>
    <row r="103" spans="1:4" x14ac:dyDescent="0.25">
      <c r="A103" s="410" t="s">
        <v>3811</v>
      </c>
      <c r="B103" s="409" t="s">
        <v>975</v>
      </c>
      <c r="C103" s="459">
        <v>64</v>
      </c>
      <c r="D103" s="416"/>
    </row>
    <row r="104" spans="1:4" x14ac:dyDescent="0.25">
      <c r="A104" s="416" t="s">
        <v>3830</v>
      </c>
      <c r="B104" s="416" t="s">
        <v>3797</v>
      </c>
      <c r="C104" s="459">
        <v>108</v>
      </c>
      <c r="D104" s="416"/>
    </row>
    <row r="105" spans="1:4" x14ac:dyDescent="0.25">
      <c r="A105" s="416" t="s">
        <v>3829</v>
      </c>
      <c r="B105" s="416" t="s">
        <v>3798</v>
      </c>
      <c r="C105" s="459">
        <v>341</v>
      </c>
      <c r="D105" s="416"/>
    </row>
    <row r="106" spans="1:4" x14ac:dyDescent="0.25">
      <c r="A106" s="408" t="s">
        <v>3812</v>
      </c>
      <c r="B106" s="409" t="s">
        <v>588</v>
      </c>
      <c r="C106" s="459">
        <v>25</v>
      </c>
      <c r="D106" s="416"/>
    </row>
    <row r="107" spans="1:4" x14ac:dyDescent="0.25">
      <c r="A107" s="408" t="s">
        <v>3831</v>
      </c>
      <c r="B107" s="409" t="s">
        <v>3799</v>
      </c>
      <c r="C107" s="459">
        <v>3915</v>
      </c>
      <c r="D107" s="416"/>
    </row>
    <row r="108" spans="1:4" x14ac:dyDescent="0.25">
      <c r="A108" s="408" t="s">
        <v>3800</v>
      </c>
      <c r="B108" s="409" t="s">
        <v>3801</v>
      </c>
      <c r="C108" s="459">
        <v>240</v>
      </c>
      <c r="D108" s="416"/>
    </row>
    <row r="109" spans="1:4" x14ac:dyDescent="0.25">
      <c r="A109" s="408" t="s">
        <v>3802</v>
      </c>
      <c r="B109" s="409" t="s">
        <v>3803</v>
      </c>
      <c r="C109" s="460">
        <v>301</v>
      </c>
      <c r="D109" s="416"/>
    </row>
    <row r="110" spans="1:4" x14ac:dyDescent="0.25">
      <c r="A110" s="408" t="s">
        <v>3806</v>
      </c>
      <c r="B110" s="409" t="s">
        <v>3807</v>
      </c>
      <c r="C110" s="459">
        <v>169</v>
      </c>
      <c r="D110" s="416"/>
    </row>
    <row r="111" spans="1:4" x14ac:dyDescent="0.25">
      <c r="A111" s="408" t="s">
        <v>3813</v>
      </c>
      <c r="B111" s="409" t="s">
        <v>638</v>
      </c>
      <c r="C111" s="459">
        <v>482</v>
      </c>
      <c r="D111" s="416"/>
    </row>
    <row r="112" spans="1:4" x14ac:dyDescent="0.25">
      <c r="A112" s="408" t="s">
        <v>3814</v>
      </c>
      <c r="B112" s="409" t="s">
        <v>630</v>
      </c>
      <c r="C112" s="459">
        <v>31</v>
      </c>
      <c r="D112" s="416"/>
    </row>
    <row r="113" spans="1:4" x14ac:dyDescent="0.25">
      <c r="A113" s="410" t="s">
        <v>3815</v>
      </c>
      <c r="B113" s="409" t="s">
        <v>961</v>
      </c>
      <c r="C113" s="459">
        <v>138</v>
      </c>
      <c r="D113" s="416"/>
    </row>
    <row r="114" spans="1:4" x14ac:dyDescent="0.25">
      <c r="A114" s="408" t="s">
        <v>3561</v>
      </c>
      <c r="B114" s="409" t="s">
        <v>620</v>
      </c>
      <c r="C114" s="459">
        <v>38</v>
      </c>
      <c r="D114" s="416"/>
    </row>
    <row r="115" spans="1:4" x14ac:dyDescent="0.25">
      <c r="A115" s="408" t="s">
        <v>3816</v>
      </c>
      <c r="B115" s="409" t="s">
        <v>689</v>
      </c>
      <c r="C115" s="459">
        <v>38</v>
      </c>
      <c r="D115" s="416"/>
    </row>
    <row r="116" spans="1:4" x14ac:dyDescent="0.25">
      <c r="A116" s="408" t="s">
        <v>3560</v>
      </c>
      <c r="B116" s="409" t="s">
        <v>622</v>
      </c>
      <c r="C116" s="459">
        <v>38</v>
      </c>
      <c r="D116" s="416"/>
    </row>
    <row r="117" spans="1:4" ht="105" x14ac:dyDescent="0.25">
      <c r="A117" s="408" t="s">
        <v>3401</v>
      </c>
      <c r="B117" s="409" t="s">
        <v>796</v>
      </c>
      <c r="C117" s="459">
        <v>184</v>
      </c>
      <c r="D117" s="411" t="s">
        <v>3789</v>
      </c>
    </row>
    <row r="118" spans="1:4" ht="28.5" x14ac:dyDescent="0.25">
      <c r="A118" s="491" t="s">
        <v>4407</v>
      </c>
      <c r="B118" s="492" t="s">
        <v>3825</v>
      </c>
      <c r="C118" s="313"/>
      <c r="D118" s="409"/>
    </row>
    <row r="119" spans="1:4" ht="30" x14ac:dyDescent="0.25">
      <c r="A119" s="416" t="s">
        <v>3833</v>
      </c>
      <c r="B119" s="409" t="s">
        <v>3824</v>
      </c>
      <c r="C119" s="459">
        <v>325</v>
      </c>
      <c r="D119" s="416"/>
    </row>
    <row r="120" spans="1:4" x14ac:dyDescent="0.25">
      <c r="A120" s="408" t="s">
        <v>3795</v>
      </c>
      <c r="B120" s="409" t="s">
        <v>3796</v>
      </c>
      <c r="C120" s="459">
        <v>1710</v>
      </c>
      <c r="D120" s="416"/>
    </row>
    <row r="121" spans="1:4" x14ac:dyDescent="0.25">
      <c r="A121" s="408" t="s">
        <v>3810</v>
      </c>
      <c r="B121" s="409" t="s">
        <v>624</v>
      </c>
      <c r="C121" s="459">
        <v>24</v>
      </c>
      <c r="D121" s="416"/>
    </row>
    <row r="122" spans="1:4" x14ac:dyDescent="0.25">
      <c r="A122" s="408" t="s">
        <v>3403</v>
      </c>
      <c r="B122" s="409" t="s">
        <v>584</v>
      </c>
      <c r="C122" s="459">
        <v>29</v>
      </c>
      <c r="D122" s="416"/>
    </row>
    <row r="123" spans="1:4" x14ac:dyDescent="0.25">
      <c r="A123" s="410" t="s">
        <v>3400</v>
      </c>
      <c r="B123" s="409" t="s">
        <v>915</v>
      </c>
      <c r="C123" s="459">
        <v>70</v>
      </c>
      <c r="D123" s="416"/>
    </row>
    <row r="124" spans="1:4" x14ac:dyDescent="0.25">
      <c r="A124" s="416" t="s">
        <v>3828</v>
      </c>
      <c r="B124" s="409" t="s">
        <v>3809</v>
      </c>
      <c r="C124" s="459">
        <v>68</v>
      </c>
      <c r="D124" s="416"/>
    </row>
    <row r="125" spans="1:4" x14ac:dyDescent="0.25">
      <c r="A125" s="410" t="s">
        <v>3811</v>
      </c>
      <c r="B125" s="409" t="s">
        <v>975</v>
      </c>
      <c r="C125" s="459">
        <v>64</v>
      </c>
      <c r="D125" s="416"/>
    </row>
    <row r="126" spans="1:4" x14ac:dyDescent="0.25">
      <c r="A126" s="416" t="s">
        <v>3830</v>
      </c>
      <c r="B126" s="416" t="s">
        <v>3797</v>
      </c>
      <c r="C126" s="459">
        <v>108</v>
      </c>
      <c r="D126" s="416"/>
    </row>
    <row r="127" spans="1:4" x14ac:dyDescent="0.25">
      <c r="A127" s="416" t="s">
        <v>3829</v>
      </c>
      <c r="B127" s="416" t="s">
        <v>3798</v>
      </c>
      <c r="C127" s="459">
        <v>341</v>
      </c>
      <c r="D127" s="416"/>
    </row>
    <row r="128" spans="1:4" x14ac:dyDescent="0.25">
      <c r="A128" s="408" t="s">
        <v>3812</v>
      </c>
      <c r="B128" s="409" t="s">
        <v>588</v>
      </c>
      <c r="C128" s="459">
        <v>25</v>
      </c>
      <c r="D128" s="416"/>
    </row>
    <row r="129" spans="1:4" x14ac:dyDescent="0.25">
      <c r="A129" s="408" t="s">
        <v>3831</v>
      </c>
      <c r="B129" s="409" t="s">
        <v>3799</v>
      </c>
      <c r="C129" s="459">
        <v>3915</v>
      </c>
      <c r="D129" s="416"/>
    </row>
    <row r="130" spans="1:4" x14ac:dyDescent="0.25">
      <c r="A130" s="408" t="s">
        <v>3800</v>
      </c>
      <c r="B130" s="409" t="s">
        <v>3801</v>
      </c>
      <c r="C130" s="459">
        <v>240</v>
      </c>
      <c r="D130" s="416"/>
    </row>
    <row r="131" spans="1:4" x14ac:dyDescent="0.25">
      <c r="A131" s="408" t="s">
        <v>3802</v>
      </c>
      <c r="B131" s="409" t="s">
        <v>3803</v>
      </c>
      <c r="C131" s="459">
        <v>301</v>
      </c>
      <c r="D131" s="416"/>
    </row>
    <row r="132" spans="1:4" x14ac:dyDescent="0.25">
      <c r="A132" s="408" t="s">
        <v>3804</v>
      </c>
      <c r="B132" s="409" t="s">
        <v>3805</v>
      </c>
      <c r="C132" s="459">
        <v>209</v>
      </c>
      <c r="D132" s="416"/>
    </row>
    <row r="133" spans="1:4" x14ac:dyDescent="0.25">
      <c r="A133" s="408" t="s">
        <v>3806</v>
      </c>
      <c r="B133" s="409" t="s">
        <v>3807</v>
      </c>
      <c r="C133" s="459">
        <v>169</v>
      </c>
      <c r="D133" s="416"/>
    </row>
    <row r="134" spans="1:4" x14ac:dyDescent="0.25">
      <c r="A134" s="408" t="s">
        <v>3813</v>
      </c>
      <c r="B134" s="409" t="s">
        <v>638</v>
      </c>
      <c r="C134" s="459">
        <v>482</v>
      </c>
      <c r="D134" s="416"/>
    </row>
    <row r="135" spans="1:4" x14ac:dyDescent="0.25">
      <c r="A135" s="408" t="s">
        <v>3814</v>
      </c>
      <c r="B135" s="409" t="s">
        <v>630</v>
      </c>
      <c r="C135" s="459">
        <v>31</v>
      </c>
      <c r="D135" s="416"/>
    </row>
    <row r="136" spans="1:4" x14ac:dyDescent="0.25">
      <c r="A136" s="410" t="s">
        <v>3815</v>
      </c>
      <c r="B136" s="409" t="s">
        <v>961</v>
      </c>
      <c r="C136" s="459">
        <v>138</v>
      </c>
      <c r="D136" s="416"/>
    </row>
    <row r="137" spans="1:4" x14ac:dyDescent="0.25">
      <c r="A137" s="408" t="s">
        <v>3561</v>
      </c>
      <c r="B137" s="409" t="s">
        <v>620</v>
      </c>
      <c r="C137" s="459">
        <v>38</v>
      </c>
      <c r="D137" s="416"/>
    </row>
    <row r="138" spans="1:4" x14ac:dyDescent="0.25">
      <c r="A138" s="408" t="s">
        <v>3816</v>
      </c>
      <c r="B138" s="409" t="s">
        <v>689</v>
      </c>
      <c r="C138" s="459">
        <v>38</v>
      </c>
      <c r="D138" s="416"/>
    </row>
    <row r="139" spans="1:4" x14ac:dyDescent="0.25">
      <c r="A139" s="408" t="s">
        <v>3560</v>
      </c>
      <c r="B139" s="409" t="s">
        <v>622</v>
      </c>
      <c r="C139" s="459">
        <v>38</v>
      </c>
      <c r="D139" s="416"/>
    </row>
    <row r="140" spans="1:4" ht="93" customHeight="1" x14ac:dyDescent="0.25">
      <c r="A140" s="408" t="s">
        <v>3401</v>
      </c>
      <c r="B140" s="409" t="s">
        <v>796</v>
      </c>
      <c r="C140" s="459">
        <v>184</v>
      </c>
      <c r="D140" s="411" t="s">
        <v>3789</v>
      </c>
    </row>
  </sheetData>
  <autoFilter ref="A44:E140" xr:uid="{D04E5163-41E7-4472-898D-E34036615FFA}"/>
  <mergeCells count="6">
    <mergeCell ref="D63:D64"/>
    <mergeCell ref="A42:D42"/>
    <mergeCell ref="D49:D53"/>
    <mergeCell ref="A34:C34"/>
    <mergeCell ref="A9:C9"/>
    <mergeCell ref="A21:C21"/>
  </mergeCells>
  <conditionalFormatting sqref="A1">
    <cfRule type="duplicateValues" dxfId="69" priority="2"/>
  </conditionalFormatting>
  <conditionalFormatting sqref="A2">
    <cfRule type="duplicateValues" dxfId="68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201"/>
  <sheetViews>
    <sheetView zoomScale="70" zoomScaleNormal="70" workbookViewId="0">
      <selection activeCell="I28" sqref="I28"/>
    </sheetView>
  </sheetViews>
  <sheetFormatPr defaultColWidth="9.140625" defaultRowHeight="15.75" x14ac:dyDescent="0.25"/>
  <cols>
    <col min="1" max="1" width="17.7109375" style="398" customWidth="1"/>
    <col min="2" max="2" width="47.5703125" style="398" customWidth="1"/>
    <col min="3" max="3" width="22.28515625" style="507" customWidth="1"/>
    <col min="4" max="4" width="67.140625" style="508" customWidth="1"/>
    <col min="5" max="5" width="17" style="398" customWidth="1"/>
    <col min="6" max="16384" width="9.140625" style="398"/>
  </cols>
  <sheetData>
    <row r="1" spans="1:5" s="250" customFormat="1" ht="15" x14ac:dyDescent="0.25">
      <c r="A1" s="70" t="s">
        <v>3693</v>
      </c>
      <c r="B1" s="71"/>
      <c r="C1" s="249"/>
      <c r="D1" s="248"/>
      <c r="E1" s="249"/>
    </row>
    <row r="2" spans="1:5" s="250" customFormat="1" ht="15" x14ac:dyDescent="0.25">
      <c r="A2" s="75" t="s">
        <v>4388</v>
      </c>
      <c r="B2" s="71"/>
      <c r="C2" s="75"/>
      <c r="D2" s="75"/>
      <c r="E2" s="75"/>
    </row>
    <row r="3" spans="1:5" s="145" customFormat="1" ht="15" x14ac:dyDescent="0.25">
      <c r="C3" s="494"/>
      <c r="D3" s="115"/>
      <c r="E3" s="115"/>
    </row>
    <row r="4" spans="1:5" s="145" customFormat="1" ht="15" x14ac:dyDescent="0.25">
      <c r="C4" s="72"/>
      <c r="D4" s="146"/>
      <c r="E4" s="80" t="s">
        <v>1731</v>
      </c>
    </row>
    <row r="5" spans="1:5" s="145" customFormat="1" ht="15" x14ac:dyDescent="0.25">
      <c r="C5" s="72"/>
      <c r="D5" s="146"/>
      <c r="E5" s="80" t="s">
        <v>1</v>
      </c>
    </row>
    <row r="6" spans="1:5" s="145" customFormat="1" ht="15" x14ac:dyDescent="0.25">
      <c r="C6" s="72"/>
      <c r="D6" s="146"/>
      <c r="E6" s="80" t="s">
        <v>3747</v>
      </c>
    </row>
    <row r="7" spans="1:5" s="145" customFormat="1" x14ac:dyDescent="0.25">
      <c r="C7" s="495"/>
      <c r="D7" s="146"/>
      <c r="E7" s="80" t="s">
        <v>3763</v>
      </c>
    </row>
    <row r="8" spans="1:5" s="145" customFormat="1" ht="15" x14ac:dyDescent="0.25">
      <c r="C8" s="72"/>
      <c r="D8" s="71"/>
      <c r="E8" s="149"/>
    </row>
    <row r="9" spans="1:5" s="145" customFormat="1" ht="35.25" customHeight="1" x14ac:dyDescent="0.2">
      <c r="A9" s="630" t="s">
        <v>1732</v>
      </c>
      <c r="B9" s="630"/>
      <c r="C9" s="630"/>
      <c r="D9" s="630"/>
      <c r="E9" s="630"/>
    </row>
    <row r="10" spans="1:5" x14ac:dyDescent="0.25">
      <c r="A10" s="631" t="s">
        <v>2120</v>
      </c>
      <c r="B10" s="631" t="s">
        <v>2121</v>
      </c>
      <c r="C10" s="647" t="s">
        <v>45</v>
      </c>
      <c r="D10" s="647" t="s">
        <v>46</v>
      </c>
      <c r="E10" s="633" t="s">
        <v>1733</v>
      </c>
    </row>
    <row r="11" spans="1:5" ht="55.5" customHeight="1" x14ac:dyDescent="0.25">
      <c r="A11" s="632"/>
      <c r="B11" s="632"/>
      <c r="C11" s="647"/>
      <c r="D11" s="647"/>
      <c r="E11" s="633"/>
    </row>
    <row r="12" spans="1:5" x14ac:dyDescent="0.25">
      <c r="A12" s="640" t="s">
        <v>4411</v>
      </c>
      <c r="B12" s="643" t="s">
        <v>4456</v>
      </c>
      <c r="C12" s="525" t="s">
        <v>1737</v>
      </c>
      <c r="D12" s="525" t="s">
        <v>172</v>
      </c>
      <c r="E12" s="524">
        <v>615</v>
      </c>
    </row>
    <row r="13" spans="1:5" x14ac:dyDescent="0.25">
      <c r="A13" s="641"/>
      <c r="B13" s="644"/>
      <c r="C13" s="496" t="s">
        <v>1738</v>
      </c>
      <c r="D13" s="496" t="s">
        <v>98</v>
      </c>
      <c r="E13" s="395">
        <v>1864</v>
      </c>
    </row>
    <row r="14" spans="1:5" ht="18.75" x14ac:dyDescent="0.25">
      <c r="A14" s="641"/>
      <c r="B14" s="644"/>
      <c r="C14" s="496" t="s">
        <v>1739</v>
      </c>
      <c r="D14" s="496" t="s">
        <v>1740</v>
      </c>
      <c r="E14" s="395">
        <v>81</v>
      </c>
    </row>
    <row r="15" spans="1:5" ht="18.75" x14ac:dyDescent="0.25">
      <c r="A15" s="641"/>
      <c r="B15" s="644"/>
      <c r="C15" s="496" t="s">
        <v>1741</v>
      </c>
      <c r="D15" s="496" t="s">
        <v>1742</v>
      </c>
      <c r="E15" s="395">
        <v>147</v>
      </c>
    </row>
    <row r="16" spans="1:5" ht="18.75" x14ac:dyDescent="0.25">
      <c r="A16" s="641"/>
      <c r="B16" s="644"/>
      <c r="C16" s="496" t="s">
        <v>1743</v>
      </c>
      <c r="D16" s="496" t="s">
        <v>1744</v>
      </c>
      <c r="E16" s="395">
        <v>193</v>
      </c>
    </row>
    <row r="17" spans="1:5" ht="18.75" x14ac:dyDescent="0.25">
      <c r="A17" s="641"/>
      <c r="B17" s="644"/>
      <c r="C17" s="496" t="s">
        <v>1745</v>
      </c>
      <c r="D17" s="496" t="s">
        <v>1746</v>
      </c>
      <c r="E17" s="395">
        <v>89</v>
      </c>
    </row>
    <row r="18" spans="1:5" ht="18.75" x14ac:dyDescent="0.25">
      <c r="A18" s="641"/>
      <c r="B18" s="644"/>
      <c r="C18" s="496" t="s">
        <v>1747</v>
      </c>
      <c r="D18" s="497" t="s">
        <v>1748</v>
      </c>
      <c r="E18" s="395">
        <v>482</v>
      </c>
    </row>
    <row r="19" spans="1:5" ht="34.5" x14ac:dyDescent="0.25">
      <c r="A19" s="641"/>
      <c r="B19" s="644"/>
      <c r="C19" s="496" t="s">
        <v>1749</v>
      </c>
      <c r="D19" s="496" t="s">
        <v>1750</v>
      </c>
      <c r="E19" s="395">
        <v>155</v>
      </c>
    </row>
    <row r="20" spans="1:5" ht="18.75" x14ac:dyDescent="0.25">
      <c r="A20" s="641"/>
      <c r="B20" s="644"/>
      <c r="C20" s="496" t="s">
        <v>1751</v>
      </c>
      <c r="D20" s="496" t="s">
        <v>1752</v>
      </c>
      <c r="E20" s="395">
        <v>164</v>
      </c>
    </row>
    <row r="21" spans="1:5" ht="34.5" x14ac:dyDescent="0.25">
      <c r="A21" s="641"/>
      <c r="B21" s="644"/>
      <c r="C21" s="496" t="s">
        <v>1753</v>
      </c>
      <c r="D21" s="496" t="s">
        <v>1754</v>
      </c>
      <c r="E21" s="395">
        <v>200</v>
      </c>
    </row>
    <row r="22" spans="1:5" ht="18.75" x14ac:dyDescent="0.25">
      <c r="A22" s="641"/>
      <c r="B22" s="644"/>
      <c r="C22" s="496" t="s">
        <v>1755</v>
      </c>
      <c r="D22" s="496" t="s">
        <v>1756</v>
      </c>
      <c r="E22" s="395">
        <v>124</v>
      </c>
    </row>
    <row r="23" spans="1:5" ht="31.5" customHeight="1" x14ac:dyDescent="0.25">
      <c r="A23" s="641"/>
      <c r="B23" s="644"/>
      <c r="C23" s="496" t="s">
        <v>1757</v>
      </c>
      <c r="D23" s="496" t="s">
        <v>1758</v>
      </c>
      <c r="E23" s="395">
        <v>126</v>
      </c>
    </row>
    <row r="24" spans="1:5" ht="18.75" x14ac:dyDescent="0.25">
      <c r="A24" s="641"/>
      <c r="B24" s="644"/>
      <c r="C24" s="496" t="s">
        <v>1759</v>
      </c>
      <c r="D24" s="496" t="s">
        <v>1760</v>
      </c>
      <c r="E24" s="395">
        <v>246</v>
      </c>
    </row>
    <row r="25" spans="1:5" ht="21.75" customHeight="1" x14ac:dyDescent="0.25">
      <c r="A25" s="641"/>
      <c r="B25" s="644"/>
      <c r="C25" s="496" t="s">
        <v>1761</v>
      </c>
      <c r="D25" s="496" t="s">
        <v>1762</v>
      </c>
      <c r="E25" s="395">
        <v>175</v>
      </c>
    </row>
    <row r="26" spans="1:5" ht="18.75" x14ac:dyDescent="0.25">
      <c r="A26" s="641"/>
      <c r="B26" s="644"/>
      <c r="C26" s="496" t="s">
        <v>1763</v>
      </c>
      <c r="D26" s="496" t="s">
        <v>1764</v>
      </c>
      <c r="E26" s="395">
        <v>233</v>
      </c>
    </row>
    <row r="27" spans="1:5" ht="34.5" x14ac:dyDescent="0.25">
      <c r="A27" s="641"/>
      <c r="B27" s="644"/>
      <c r="C27" s="496" t="s">
        <v>1765</v>
      </c>
      <c r="D27" s="496" t="s">
        <v>1766</v>
      </c>
      <c r="E27" s="395">
        <v>220</v>
      </c>
    </row>
    <row r="28" spans="1:5" ht="34.5" x14ac:dyDescent="0.25">
      <c r="A28" s="641"/>
      <c r="B28" s="644"/>
      <c r="C28" s="496" t="s">
        <v>1767</v>
      </c>
      <c r="D28" s="496" t="s">
        <v>1768</v>
      </c>
      <c r="E28" s="395">
        <v>432</v>
      </c>
    </row>
    <row r="29" spans="1:5" ht="34.5" x14ac:dyDescent="0.25">
      <c r="A29" s="641"/>
      <c r="B29" s="644"/>
      <c r="C29" s="496" t="s">
        <v>1769</v>
      </c>
      <c r="D29" s="496" t="s">
        <v>1770</v>
      </c>
      <c r="E29" s="395">
        <v>175</v>
      </c>
    </row>
    <row r="30" spans="1:5" ht="18.75" x14ac:dyDescent="0.25">
      <c r="A30" s="641"/>
      <c r="B30" s="644"/>
      <c r="C30" s="496" t="s">
        <v>1771</v>
      </c>
      <c r="D30" s="496" t="s">
        <v>1772</v>
      </c>
      <c r="E30" s="395">
        <v>151</v>
      </c>
    </row>
    <row r="31" spans="1:5" ht="18.75" x14ac:dyDescent="0.25">
      <c r="A31" s="642"/>
      <c r="B31" s="645"/>
      <c r="C31" s="496" t="s">
        <v>1773</v>
      </c>
      <c r="D31" s="496" t="s">
        <v>1774</v>
      </c>
      <c r="E31" s="395">
        <v>184</v>
      </c>
    </row>
    <row r="32" spans="1:5" ht="47.25" customHeight="1" x14ac:dyDescent="0.25">
      <c r="A32" s="640" t="s">
        <v>4412</v>
      </c>
      <c r="B32" s="643" t="s">
        <v>4457</v>
      </c>
      <c r="C32" s="496" t="s">
        <v>1734</v>
      </c>
      <c r="D32" s="496" t="s">
        <v>130</v>
      </c>
      <c r="E32" s="395">
        <v>718</v>
      </c>
    </row>
    <row r="33" spans="1:5" x14ac:dyDescent="0.25">
      <c r="A33" s="641"/>
      <c r="B33" s="644"/>
      <c r="C33" s="496" t="s">
        <v>1735</v>
      </c>
      <c r="D33" s="496" t="s">
        <v>76</v>
      </c>
      <c r="E33" s="395">
        <v>2086</v>
      </c>
    </row>
    <row r="34" spans="1:5" ht="31.5" x14ac:dyDescent="0.25">
      <c r="A34" s="641"/>
      <c r="B34" s="644"/>
      <c r="C34" s="496" t="s">
        <v>1736</v>
      </c>
      <c r="D34" s="496" t="s">
        <v>208</v>
      </c>
      <c r="E34" s="395">
        <v>718</v>
      </c>
    </row>
    <row r="35" spans="1:5" ht="18.75" x14ac:dyDescent="0.25">
      <c r="A35" s="641"/>
      <c r="B35" s="644"/>
      <c r="C35" s="496" t="s">
        <v>1739</v>
      </c>
      <c r="D35" s="496" t="s">
        <v>1740</v>
      </c>
      <c r="E35" s="395">
        <v>81</v>
      </c>
    </row>
    <row r="36" spans="1:5" ht="18.75" x14ac:dyDescent="0.25">
      <c r="A36" s="641"/>
      <c r="B36" s="644"/>
      <c r="C36" s="496" t="s">
        <v>1741</v>
      </c>
      <c r="D36" s="496" t="s">
        <v>1742</v>
      </c>
      <c r="E36" s="395">
        <v>147</v>
      </c>
    </row>
    <row r="37" spans="1:5" ht="18.75" x14ac:dyDescent="0.25">
      <c r="A37" s="641"/>
      <c r="B37" s="644"/>
      <c r="C37" s="496" t="s">
        <v>1743</v>
      </c>
      <c r="D37" s="496" t="s">
        <v>1744</v>
      </c>
      <c r="E37" s="395">
        <v>193</v>
      </c>
    </row>
    <row r="38" spans="1:5" ht="18.75" x14ac:dyDescent="0.25">
      <c r="A38" s="641"/>
      <c r="B38" s="644"/>
      <c r="C38" s="496" t="s">
        <v>1745</v>
      </c>
      <c r="D38" s="496" t="s">
        <v>1746</v>
      </c>
      <c r="E38" s="395">
        <v>89</v>
      </c>
    </row>
    <row r="39" spans="1:5" ht="18.75" x14ac:dyDescent="0.25">
      <c r="A39" s="641"/>
      <c r="B39" s="644"/>
      <c r="C39" s="496" t="s">
        <v>1747</v>
      </c>
      <c r="D39" s="497" t="s">
        <v>1748</v>
      </c>
      <c r="E39" s="395">
        <v>482</v>
      </c>
    </row>
    <row r="40" spans="1:5" ht="34.5" x14ac:dyDescent="0.25">
      <c r="A40" s="641"/>
      <c r="B40" s="644"/>
      <c r="C40" s="496" t="s">
        <v>1749</v>
      </c>
      <c r="D40" s="496" t="s">
        <v>1750</v>
      </c>
      <c r="E40" s="395">
        <v>155</v>
      </c>
    </row>
    <row r="41" spans="1:5" ht="18.75" x14ac:dyDescent="0.25">
      <c r="A41" s="641"/>
      <c r="B41" s="644"/>
      <c r="C41" s="496" t="s">
        <v>1751</v>
      </c>
      <c r="D41" s="496" t="s">
        <v>1752</v>
      </c>
      <c r="E41" s="395">
        <v>164</v>
      </c>
    </row>
    <row r="42" spans="1:5" ht="34.5" x14ac:dyDescent="0.25">
      <c r="A42" s="641"/>
      <c r="B42" s="644"/>
      <c r="C42" s="496" t="s">
        <v>1753</v>
      </c>
      <c r="D42" s="496" t="s">
        <v>1754</v>
      </c>
      <c r="E42" s="395">
        <v>200</v>
      </c>
    </row>
    <row r="43" spans="1:5" ht="18.75" x14ac:dyDescent="0.25">
      <c r="A43" s="641"/>
      <c r="B43" s="644"/>
      <c r="C43" s="496" t="s">
        <v>1755</v>
      </c>
      <c r="D43" s="496" t="s">
        <v>1756</v>
      </c>
      <c r="E43" s="395">
        <v>124</v>
      </c>
    </row>
    <row r="44" spans="1:5" ht="31.5" customHeight="1" x14ac:dyDescent="0.25">
      <c r="A44" s="641"/>
      <c r="B44" s="644"/>
      <c r="C44" s="496" t="s">
        <v>1757</v>
      </c>
      <c r="D44" s="496" t="s">
        <v>1758</v>
      </c>
      <c r="E44" s="395">
        <v>126</v>
      </c>
    </row>
    <row r="45" spans="1:5" ht="18.75" x14ac:dyDescent="0.25">
      <c r="A45" s="641"/>
      <c r="B45" s="644"/>
      <c r="C45" s="496" t="s">
        <v>1759</v>
      </c>
      <c r="D45" s="496" t="s">
        <v>1760</v>
      </c>
      <c r="E45" s="395">
        <v>246</v>
      </c>
    </row>
    <row r="46" spans="1:5" ht="21.75" customHeight="1" x14ac:dyDescent="0.25">
      <c r="A46" s="641"/>
      <c r="B46" s="644"/>
      <c r="C46" s="496" t="s">
        <v>1761</v>
      </c>
      <c r="D46" s="496" t="s">
        <v>1762</v>
      </c>
      <c r="E46" s="395">
        <v>175</v>
      </c>
    </row>
    <row r="47" spans="1:5" ht="18.75" x14ac:dyDescent="0.25">
      <c r="A47" s="641"/>
      <c r="B47" s="644"/>
      <c r="C47" s="496" t="s">
        <v>1763</v>
      </c>
      <c r="D47" s="496" t="s">
        <v>1764</v>
      </c>
      <c r="E47" s="395">
        <v>233</v>
      </c>
    </row>
    <row r="48" spans="1:5" ht="34.5" x14ac:dyDescent="0.25">
      <c r="A48" s="641"/>
      <c r="B48" s="644"/>
      <c r="C48" s="496" t="s">
        <v>1765</v>
      </c>
      <c r="D48" s="496" t="s">
        <v>1766</v>
      </c>
      <c r="E48" s="395">
        <v>220</v>
      </c>
    </row>
    <row r="49" spans="1:5" ht="34.5" x14ac:dyDescent="0.25">
      <c r="A49" s="641"/>
      <c r="B49" s="644"/>
      <c r="C49" s="496" t="s">
        <v>1767</v>
      </c>
      <c r="D49" s="496" t="s">
        <v>1768</v>
      </c>
      <c r="E49" s="395">
        <v>432</v>
      </c>
    </row>
    <row r="50" spans="1:5" ht="34.5" x14ac:dyDescent="0.25">
      <c r="A50" s="641"/>
      <c r="B50" s="644"/>
      <c r="C50" s="496" t="s">
        <v>1769</v>
      </c>
      <c r="D50" s="496" t="s">
        <v>1770</v>
      </c>
      <c r="E50" s="395">
        <v>175</v>
      </c>
    </row>
    <row r="51" spans="1:5" ht="18.75" x14ac:dyDescent="0.25">
      <c r="A51" s="641"/>
      <c r="B51" s="644"/>
      <c r="C51" s="496" t="s">
        <v>1771</v>
      </c>
      <c r="D51" s="496" t="s">
        <v>1772</v>
      </c>
      <c r="E51" s="395">
        <v>151</v>
      </c>
    </row>
    <row r="52" spans="1:5" ht="18.75" x14ac:dyDescent="0.25">
      <c r="A52" s="642"/>
      <c r="B52" s="645"/>
      <c r="C52" s="496" t="s">
        <v>1773</v>
      </c>
      <c r="D52" s="496" t="s">
        <v>1774</v>
      </c>
      <c r="E52" s="395">
        <v>184</v>
      </c>
    </row>
    <row r="53" spans="1:5" x14ac:dyDescent="0.25">
      <c r="A53" s="648" t="s">
        <v>1775</v>
      </c>
      <c r="B53" s="648"/>
      <c r="C53" s="648"/>
      <c r="D53" s="649"/>
      <c r="E53" s="395"/>
    </row>
    <row r="54" spans="1:5" ht="18.75" x14ac:dyDescent="0.25">
      <c r="A54" s="498"/>
      <c r="B54" s="498"/>
      <c r="C54" s="496" t="s">
        <v>1776</v>
      </c>
      <c r="D54" s="496" t="s">
        <v>1777</v>
      </c>
      <c r="E54" s="395">
        <v>617</v>
      </c>
    </row>
    <row r="55" spans="1:5" ht="34.5" x14ac:dyDescent="0.25">
      <c r="A55" s="498"/>
      <c r="B55" s="498"/>
      <c r="C55" s="496" t="s">
        <v>1778</v>
      </c>
      <c r="D55" s="496" t="s">
        <v>1779</v>
      </c>
      <c r="E55" s="395">
        <v>865</v>
      </c>
    </row>
    <row r="56" spans="1:5" ht="18.75" x14ac:dyDescent="0.25">
      <c r="A56" s="498"/>
      <c r="B56" s="498"/>
      <c r="C56" s="496" t="s">
        <v>1780</v>
      </c>
      <c r="D56" s="496" t="s">
        <v>1781</v>
      </c>
      <c r="E56" s="395">
        <v>1483</v>
      </c>
    </row>
    <row r="57" spans="1:5" ht="18.75" x14ac:dyDescent="0.25">
      <c r="A57" s="498"/>
      <c r="B57" s="498"/>
      <c r="C57" s="496" t="s">
        <v>1782</v>
      </c>
      <c r="D57" s="496" t="s">
        <v>1783</v>
      </c>
      <c r="E57" s="395">
        <v>495</v>
      </c>
    </row>
    <row r="58" spans="1:5" ht="18.75" x14ac:dyDescent="0.25">
      <c r="A58" s="498"/>
      <c r="B58" s="498"/>
      <c r="C58" s="496" t="s">
        <v>1784</v>
      </c>
      <c r="D58" s="496" t="s">
        <v>1785</v>
      </c>
      <c r="E58" s="395">
        <v>495</v>
      </c>
    </row>
    <row r="59" spans="1:5" ht="18.75" x14ac:dyDescent="0.25">
      <c r="A59" s="498"/>
      <c r="B59" s="498"/>
      <c r="C59" s="496" t="s">
        <v>1786</v>
      </c>
      <c r="D59" s="496" t="s">
        <v>1787</v>
      </c>
      <c r="E59" s="395">
        <v>495</v>
      </c>
    </row>
    <row r="60" spans="1:5" ht="34.5" x14ac:dyDescent="0.25">
      <c r="A60" s="498"/>
      <c r="B60" s="498"/>
      <c r="C60" s="496" t="s">
        <v>1788</v>
      </c>
      <c r="D60" s="496" t="s">
        <v>1789</v>
      </c>
      <c r="E60" s="395">
        <v>1483</v>
      </c>
    </row>
    <row r="61" spans="1:5" ht="18.75" x14ac:dyDescent="0.25">
      <c r="A61" s="498"/>
      <c r="B61" s="498"/>
      <c r="C61" s="496" t="s">
        <v>1790</v>
      </c>
      <c r="D61" s="496" t="s">
        <v>1791</v>
      </c>
      <c r="E61" s="395">
        <v>617</v>
      </c>
    </row>
    <row r="62" spans="1:5" ht="18.75" x14ac:dyDescent="0.25">
      <c r="A62" s="498"/>
      <c r="B62" s="498"/>
      <c r="C62" s="496" t="s">
        <v>1792</v>
      </c>
      <c r="D62" s="496" t="s">
        <v>1793</v>
      </c>
      <c r="E62" s="395">
        <v>617</v>
      </c>
    </row>
    <row r="63" spans="1:5" s="147" customFormat="1" ht="25.5" customHeight="1" x14ac:dyDescent="0.25">
      <c r="A63" s="325"/>
      <c r="B63" s="325"/>
      <c r="C63" s="125" t="s">
        <v>1794</v>
      </c>
      <c r="D63" s="125" t="s">
        <v>297</v>
      </c>
      <c r="E63" s="395">
        <v>1216</v>
      </c>
    </row>
    <row r="64" spans="1:5" s="147" customFormat="1" ht="25.5" customHeight="1" x14ac:dyDescent="0.25">
      <c r="A64" s="325"/>
      <c r="B64" s="325"/>
      <c r="C64" s="499" t="s">
        <v>1795</v>
      </c>
      <c r="D64" s="499" t="s">
        <v>1796</v>
      </c>
      <c r="E64" s="395">
        <v>587</v>
      </c>
    </row>
    <row r="65" spans="1:5" s="147" customFormat="1" ht="38.25" customHeight="1" x14ac:dyDescent="0.25">
      <c r="A65" s="325"/>
      <c r="B65" s="325"/>
      <c r="C65" s="499" t="s">
        <v>1797</v>
      </c>
      <c r="D65" s="499" t="s">
        <v>1798</v>
      </c>
      <c r="E65" s="395">
        <v>662</v>
      </c>
    </row>
    <row r="66" spans="1:5" s="147" customFormat="1" ht="27" customHeight="1" x14ac:dyDescent="0.25">
      <c r="A66" s="325"/>
      <c r="B66" s="325"/>
      <c r="C66" s="499" t="s">
        <v>1799</v>
      </c>
      <c r="D66" s="499" t="s">
        <v>1800</v>
      </c>
      <c r="E66" s="395">
        <v>662</v>
      </c>
    </row>
    <row r="67" spans="1:5" s="147" customFormat="1" ht="25.5" customHeight="1" x14ac:dyDescent="0.25">
      <c r="A67" s="325"/>
      <c r="B67" s="325"/>
      <c r="C67" s="499" t="s">
        <v>1801</v>
      </c>
      <c r="D67" s="499" t="s">
        <v>1802</v>
      </c>
      <c r="E67" s="395">
        <v>662</v>
      </c>
    </row>
    <row r="68" spans="1:5" s="147" customFormat="1" ht="25.5" customHeight="1" x14ac:dyDescent="0.25">
      <c r="A68" s="325"/>
      <c r="B68" s="325"/>
      <c r="C68" s="499" t="s">
        <v>1803</v>
      </c>
      <c r="D68" s="499" t="s">
        <v>1804</v>
      </c>
      <c r="E68" s="395">
        <v>662</v>
      </c>
    </row>
    <row r="69" spans="1:5" s="147" customFormat="1" ht="25.5" customHeight="1" x14ac:dyDescent="0.25">
      <c r="A69" s="325"/>
      <c r="B69" s="325"/>
      <c r="C69" s="499" t="s">
        <v>1805</v>
      </c>
      <c r="D69" s="499" t="s">
        <v>1806</v>
      </c>
      <c r="E69" s="395">
        <v>1103</v>
      </c>
    </row>
    <row r="70" spans="1:5" s="147" customFormat="1" ht="32.25" customHeight="1" x14ac:dyDescent="0.25">
      <c r="A70" s="325"/>
      <c r="B70" s="325"/>
      <c r="C70" s="499" t="s">
        <v>1807</v>
      </c>
      <c r="D70" s="499" t="s">
        <v>1808</v>
      </c>
      <c r="E70" s="395">
        <v>1103</v>
      </c>
    </row>
    <row r="71" spans="1:5" s="147" customFormat="1" ht="25.5" customHeight="1" x14ac:dyDescent="0.25">
      <c r="A71" s="325"/>
      <c r="B71" s="325"/>
      <c r="C71" s="499" t="s">
        <v>1809</v>
      </c>
      <c r="D71" s="499" t="s">
        <v>1810</v>
      </c>
      <c r="E71" s="395">
        <v>1103</v>
      </c>
    </row>
    <row r="72" spans="1:5" s="147" customFormat="1" ht="25.5" customHeight="1" x14ac:dyDescent="0.25">
      <c r="A72" s="325"/>
      <c r="B72" s="325"/>
      <c r="C72" s="499" t="s">
        <v>1811</v>
      </c>
      <c r="D72" s="499" t="s">
        <v>1812</v>
      </c>
      <c r="E72" s="395">
        <v>1103</v>
      </c>
    </row>
    <row r="73" spans="1:5" s="147" customFormat="1" ht="33.75" customHeight="1" x14ac:dyDescent="0.25">
      <c r="A73" s="325"/>
      <c r="B73" s="325"/>
      <c r="C73" s="499" t="s">
        <v>1813</v>
      </c>
      <c r="D73" s="499" t="s">
        <v>1814</v>
      </c>
      <c r="E73" s="395">
        <v>1212</v>
      </c>
    </row>
    <row r="74" spans="1:5" s="147" customFormat="1" ht="34.5" customHeight="1" x14ac:dyDescent="0.25">
      <c r="A74" s="325"/>
      <c r="B74" s="325"/>
      <c r="C74" s="499" t="s">
        <v>1815</v>
      </c>
      <c r="D74" s="499" t="s">
        <v>1816</v>
      </c>
      <c r="E74" s="395">
        <v>1765</v>
      </c>
    </row>
    <row r="75" spans="1:5" s="147" customFormat="1" ht="25.5" customHeight="1" x14ac:dyDescent="0.25">
      <c r="A75" s="325"/>
      <c r="B75" s="325"/>
      <c r="C75" s="499" t="s">
        <v>1817</v>
      </c>
      <c r="D75" s="499" t="s">
        <v>1818</v>
      </c>
      <c r="E75" s="395">
        <v>1278</v>
      </c>
    </row>
    <row r="76" spans="1:5" s="147" customFormat="1" ht="25.5" customHeight="1" x14ac:dyDescent="0.25">
      <c r="A76" s="325"/>
      <c r="B76" s="325"/>
      <c r="C76" s="499" t="s">
        <v>1819</v>
      </c>
      <c r="D76" s="499" t="s">
        <v>1820</v>
      </c>
      <c r="E76" s="395">
        <v>1278</v>
      </c>
    </row>
    <row r="77" spans="1:5" s="147" customFormat="1" ht="39.75" customHeight="1" x14ac:dyDescent="0.25">
      <c r="A77" s="325"/>
      <c r="B77" s="325"/>
      <c r="C77" s="499" t="s">
        <v>1821</v>
      </c>
      <c r="D77" s="499" t="s">
        <v>1822</v>
      </c>
      <c r="E77" s="395">
        <v>855</v>
      </c>
    </row>
    <row r="78" spans="1:5" s="147" customFormat="1" ht="39.75" customHeight="1" x14ac:dyDescent="0.25">
      <c r="A78" s="325"/>
      <c r="B78" s="325"/>
      <c r="C78" s="542" t="s">
        <v>4447</v>
      </c>
      <c r="D78" s="499" t="s">
        <v>1823</v>
      </c>
      <c r="E78" s="395">
        <v>1053</v>
      </c>
    </row>
    <row r="79" spans="1:5" s="147" customFormat="1" ht="38.25" customHeight="1" x14ac:dyDescent="0.25">
      <c r="A79" s="325"/>
      <c r="B79" s="325"/>
      <c r="C79" s="499" t="s">
        <v>1824</v>
      </c>
      <c r="D79" s="499" t="s">
        <v>1825</v>
      </c>
      <c r="E79" s="395">
        <v>1252</v>
      </c>
    </row>
    <row r="80" spans="1:5" s="147" customFormat="1" ht="45" customHeight="1" x14ac:dyDescent="0.25">
      <c r="A80" s="325"/>
      <c r="B80" s="325"/>
      <c r="C80" s="499" t="s">
        <v>1826</v>
      </c>
      <c r="D80" s="499" t="s">
        <v>1827</v>
      </c>
      <c r="E80" s="395">
        <v>1460</v>
      </c>
    </row>
    <row r="81" spans="1:5" x14ac:dyDescent="0.25">
      <c r="A81" s="650" t="s">
        <v>1828</v>
      </c>
      <c r="B81" s="651"/>
      <c r="C81" s="651"/>
      <c r="D81" s="652"/>
      <c r="E81" s="395"/>
    </row>
    <row r="82" spans="1:5" ht="34.5" x14ac:dyDescent="0.25">
      <c r="A82" s="498"/>
      <c r="B82" s="498"/>
      <c r="C82" s="496" t="s">
        <v>1829</v>
      </c>
      <c r="D82" s="496" t="s">
        <v>1830</v>
      </c>
      <c r="E82" s="395">
        <v>380</v>
      </c>
    </row>
    <row r="83" spans="1:5" ht="34.5" x14ac:dyDescent="0.25">
      <c r="A83" s="498"/>
      <c r="B83" s="498"/>
      <c r="C83" s="496" t="s">
        <v>1831</v>
      </c>
      <c r="D83" s="496" t="s">
        <v>1832</v>
      </c>
      <c r="E83" s="395">
        <v>926</v>
      </c>
    </row>
    <row r="84" spans="1:5" ht="34.5" x14ac:dyDescent="0.25">
      <c r="A84" s="498"/>
      <c r="B84" s="498"/>
      <c r="C84" s="496" t="s">
        <v>1833</v>
      </c>
      <c r="D84" s="496" t="s">
        <v>1834</v>
      </c>
      <c r="E84" s="395">
        <v>679</v>
      </c>
    </row>
    <row r="85" spans="1:5" ht="34.5" x14ac:dyDescent="0.25">
      <c r="A85" s="498"/>
      <c r="B85" s="498"/>
      <c r="C85" s="496" t="s">
        <v>1835</v>
      </c>
      <c r="D85" s="496" t="s">
        <v>1836</v>
      </c>
      <c r="E85" s="395">
        <v>208</v>
      </c>
    </row>
    <row r="86" spans="1:5" x14ac:dyDescent="0.25">
      <c r="A86" s="650" t="s">
        <v>1837</v>
      </c>
      <c r="B86" s="651"/>
      <c r="C86" s="651"/>
      <c r="D86" s="652"/>
      <c r="E86" s="395"/>
    </row>
    <row r="87" spans="1:5" ht="34.5" x14ac:dyDescent="0.25">
      <c r="A87" s="498"/>
      <c r="B87" s="498"/>
      <c r="C87" s="496" t="s">
        <v>1838</v>
      </c>
      <c r="D87" s="496" t="s">
        <v>1839</v>
      </c>
      <c r="E87" s="395">
        <v>6178</v>
      </c>
    </row>
    <row r="88" spans="1:5" ht="31.5" x14ac:dyDescent="0.25">
      <c r="A88" s="498"/>
      <c r="B88" s="498"/>
      <c r="C88" s="496" t="s">
        <v>1840</v>
      </c>
      <c r="D88" s="496" t="s">
        <v>1841</v>
      </c>
      <c r="E88" s="395">
        <v>1041</v>
      </c>
    </row>
    <row r="89" spans="1:5" ht="31.5" x14ac:dyDescent="0.25">
      <c r="A89" s="498"/>
      <c r="B89" s="498"/>
      <c r="C89" s="496" t="s">
        <v>1842</v>
      </c>
      <c r="D89" s="496" t="s">
        <v>1843</v>
      </c>
      <c r="E89" s="395">
        <v>1041</v>
      </c>
    </row>
    <row r="90" spans="1:5" ht="47.25" x14ac:dyDescent="0.25">
      <c r="A90" s="498"/>
      <c r="B90" s="498"/>
      <c r="C90" s="496" t="s">
        <v>1844</v>
      </c>
      <c r="D90" s="496" t="s">
        <v>1845</v>
      </c>
      <c r="E90" s="395">
        <v>1041</v>
      </c>
    </row>
    <row r="91" spans="1:5" ht="47.25" x14ac:dyDescent="0.25">
      <c r="A91" s="498"/>
      <c r="B91" s="498"/>
      <c r="C91" s="496" t="s">
        <v>1846</v>
      </c>
      <c r="D91" s="496" t="s">
        <v>1847</v>
      </c>
      <c r="E91" s="395">
        <v>750</v>
      </c>
    </row>
    <row r="92" spans="1:5" x14ac:dyDescent="0.25">
      <c r="A92" s="650" t="s">
        <v>1848</v>
      </c>
      <c r="B92" s="651"/>
      <c r="C92" s="651"/>
      <c r="D92" s="652"/>
      <c r="E92" s="395"/>
    </row>
    <row r="93" spans="1:5" ht="34.5" x14ac:dyDescent="0.25">
      <c r="A93" s="498"/>
      <c r="B93" s="498"/>
      <c r="C93" s="496" t="s">
        <v>1849</v>
      </c>
      <c r="D93" s="496" t="s">
        <v>1850</v>
      </c>
      <c r="E93" s="395">
        <v>7653</v>
      </c>
    </row>
    <row r="94" spans="1:5" ht="31.5" x14ac:dyDescent="0.25">
      <c r="A94" s="498"/>
      <c r="B94" s="498"/>
      <c r="C94" s="496" t="s">
        <v>1851</v>
      </c>
      <c r="D94" s="496" t="s">
        <v>1852</v>
      </c>
      <c r="E94" s="395">
        <v>2010</v>
      </c>
    </row>
    <row r="95" spans="1:5" ht="50.25" x14ac:dyDescent="0.25">
      <c r="A95" s="498"/>
      <c r="B95" s="498"/>
      <c r="C95" s="496" t="s">
        <v>1853</v>
      </c>
      <c r="D95" s="496" t="s">
        <v>1854</v>
      </c>
      <c r="E95" s="395">
        <v>15044</v>
      </c>
    </row>
    <row r="96" spans="1:5" x14ac:dyDescent="0.25">
      <c r="A96" s="637" t="s">
        <v>1855</v>
      </c>
      <c r="B96" s="638"/>
      <c r="C96" s="638"/>
      <c r="D96" s="639"/>
      <c r="E96" s="395"/>
    </row>
    <row r="97" spans="1:5" ht="18.75" x14ac:dyDescent="0.25">
      <c r="A97" s="498"/>
      <c r="B97" s="498"/>
      <c r="C97" s="496" t="s">
        <v>1856</v>
      </c>
      <c r="D97" s="499" t="s">
        <v>1857</v>
      </c>
      <c r="E97" s="395">
        <v>1374</v>
      </c>
    </row>
    <row r="98" spans="1:5" ht="18.75" x14ac:dyDescent="0.25">
      <c r="A98" s="498"/>
      <c r="B98" s="498"/>
      <c r="C98" s="496" t="s">
        <v>1858</v>
      </c>
      <c r="D98" s="499" t="s">
        <v>1859</v>
      </c>
      <c r="E98" s="395">
        <v>1353</v>
      </c>
    </row>
    <row r="99" spans="1:5" ht="18.75" x14ac:dyDescent="0.25">
      <c r="A99" s="498"/>
      <c r="B99" s="498"/>
      <c r="C99" s="496" t="s">
        <v>1860</v>
      </c>
      <c r="D99" s="499" t="s">
        <v>1861</v>
      </c>
      <c r="E99" s="395">
        <v>1626</v>
      </c>
    </row>
    <row r="100" spans="1:5" x14ac:dyDescent="0.25">
      <c r="A100" s="498"/>
      <c r="B100" s="498"/>
      <c r="C100" s="496" t="s">
        <v>1862</v>
      </c>
      <c r="D100" s="125" t="s">
        <v>340</v>
      </c>
      <c r="E100" s="395">
        <v>7096</v>
      </c>
    </row>
    <row r="101" spans="1:5" ht="18.75" x14ac:dyDescent="0.25">
      <c r="A101" s="498"/>
      <c r="B101" s="498"/>
      <c r="C101" s="496" t="s">
        <v>1863</v>
      </c>
      <c r="D101" s="499" t="s">
        <v>1864</v>
      </c>
      <c r="E101" s="395">
        <v>940</v>
      </c>
    </row>
    <row r="102" spans="1:5" ht="18.75" x14ac:dyDescent="0.25">
      <c r="A102" s="498"/>
      <c r="B102" s="498"/>
      <c r="C102" s="496" t="s">
        <v>1865</v>
      </c>
      <c r="D102" s="499" t="s">
        <v>1866</v>
      </c>
      <c r="E102" s="395">
        <v>940</v>
      </c>
    </row>
    <row r="103" spans="1:5" ht="18.75" x14ac:dyDescent="0.25">
      <c r="A103" s="498"/>
      <c r="B103" s="498"/>
      <c r="C103" s="496" t="s">
        <v>1867</v>
      </c>
      <c r="D103" s="499" t="s">
        <v>1868</v>
      </c>
      <c r="E103" s="395">
        <v>2524</v>
      </c>
    </row>
    <row r="104" spans="1:5" ht="18.75" x14ac:dyDescent="0.25">
      <c r="A104" s="498"/>
      <c r="B104" s="498"/>
      <c r="C104" s="496" t="s">
        <v>1869</v>
      </c>
      <c r="D104" s="499" t="s">
        <v>1870</v>
      </c>
      <c r="E104" s="395">
        <v>912</v>
      </c>
    </row>
    <row r="105" spans="1:5" ht="41.25" x14ac:dyDescent="0.25">
      <c r="A105" s="498"/>
      <c r="B105" s="498"/>
      <c r="C105" s="106" t="s">
        <v>1871</v>
      </c>
      <c r="D105" s="106" t="s">
        <v>1872</v>
      </c>
      <c r="E105" s="395">
        <v>4364</v>
      </c>
    </row>
    <row r="106" spans="1:5" ht="41.25" x14ac:dyDescent="0.25">
      <c r="A106" s="498"/>
      <c r="B106" s="498"/>
      <c r="C106" s="106" t="s">
        <v>1873</v>
      </c>
      <c r="D106" s="106" t="s">
        <v>1874</v>
      </c>
      <c r="E106" s="395">
        <v>4364</v>
      </c>
    </row>
    <row r="107" spans="1:5" ht="41.25" x14ac:dyDescent="0.25">
      <c r="A107" s="498"/>
      <c r="B107" s="498"/>
      <c r="C107" s="106" t="s">
        <v>1875</v>
      </c>
      <c r="D107" s="106" t="s">
        <v>1876</v>
      </c>
      <c r="E107" s="395">
        <v>4094</v>
      </c>
    </row>
    <row r="108" spans="1:5" x14ac:dyDescent="0.25">
      <c r="A108" s="637" t="s">
        <v>1877</v>
      </c>
      <c r="B108" s="638"/>
      <c r="C108" s="638"/>
      <c r="D108" s="639"/>
      <c r="E108" s="395"/>
    </row>
    <row r="109" spans="1:5" ht="30" customHeight="1" x14ac:dyDescent="0.25">
      <c r="A109" s="498"/>
      <c r="B109" s="498"/>
      <c r="C109" s="496" t="s">
        <v>1878</v>
      </c>
      <c r="D109" s="500" t="s">
        <v>1879</v>
      </c>
      <c r="E109" s="395">
        <v>8854</v>
      </c>
    </row>
    <row r="110" spans="1:5" ht="18.75" x14ac:dyDescent="0.25">
      <c r="A110" s="498"/>
      <c r="B110" s="498"/>
      <c r="C110" s="496" t="s">
        <v>1880</v>
      </c>
      <c r="D110" s="500" t="s">
        <v>1881</v>
      </c>
      <c r="E110" s="395">
        <v>6061</v>
      </c>
    </row>
    <row r="111" spans="1:5" ht="18.75" x14ac:dyDescent="0.25">
      <c r="A111" s="498"/>
      <c r="B111" s="498"/>
      <c r="C111" s="496" t="s">
        <v>1882</v>
      </c>
      <c r="D111" s="500" t="s">
        <v>1883</v>
      </c>
      <c r="E111" s="395">
        <v>8738</v>
      </c>
    </row>
    <row r="112" spans="1:5" ht="18.75" x14ac:dyDescent="0.25">
      <c r="A112" s="498"/>
      <c r="B112" s="498"/>
      <c r="C112" s="496" t="s">
        <v>1884</v>
      </c>
      <c r="D112" s="500" t="s">
        <v>1885</v>
      </c>
      <c r="E112" s="395">
        <v>8738</v>
      </c>
    </row>
    <row r="113" spans="1:5" ht="18.75" x14ac:dyDescent="0.25">
      <c r="A113" s="498"/>
      <c r="B113" s="498"/>
      <c r="C113" s="496" t="s">
        <v>1886</v>
      </c>
      <c r="D113" s="500" t="s">
        <v>1887</v>
      </c>
      <c r="E113" s="395">
        <v>10562</v>
      </c>
    </row>
    <row r="114" spans="1:5" ht="34.5" x14ac:dyDescent="0.25">
      <c r="A114" s="498"/>
      <c r="B114" s="498"/>
      <c r="C114" s="496" t="s">
        <v>1888</v>
      </c>
      <c r="D114" s="500" t="s">
        <v>1889</v>
      </c>
      <c r="E114" s="395">
        <v>8738</v>
      </c>
    </row>
    <row r="115" spans="1:5" ht="18.75" x14ac:dyDescent="0.25">
      <c r="A115" s="498"/>
      <c r="B115" s="498"/>
      <c r="C115" s="496" t="s">
        <v>1890</v>
      </c>
      <c r="D115" s="500" t="s">
        <v>1891</v>
      </c>
      <c r="E115" s="395">
        <v>4843</v>
      </c>
    </row>
    <row r="116" spans="1:5" ht="18.75" x14ac:dyDescent="0.25">
      <c r="A116" s="498"/>
      <c r="B116" s="498"/>
      <c r="C116" s="496" t="s">
        <v>1892</v>
      </c>
      <c r="D116" s="500" t="s">
        <v>1893</v>
      </c>
      <c r="E116" s="395">
        <v>4843</v>
      </c>
    </row>
    <row r="117" spans="1:5" ht="34.5" x14ac:dyDescent="0.25">
      <c r="A117" s="498"/>
      <c r="B117" s="498"/>
      <c r="C117" s="496" t="s">
        <v>1894</v>
      </c>
      <c r="D117" s="500" t="s">
        <v>1895</v>
      </c>
      <c r="E117" s="395">
        <v>8736</v>
      </c>
    </row>
    <row r="118" spans="1:5" ht="18.75" x14ac:dyDescent="0.25">
      <c r="A118" s="498"/>
      <c r="B118" s="498"/>
      <c r="C118" s="496" t="s">
        <v>1896</v>
      </c>
      <c r="D118" s="500" t="s">
        <v>1897</v>
      </c>
      <c r="E118" s="395">
        <v>4852</v>
      </c>
    </row>
    <row r="119" spans="1:5" ht="34.5" x14ac:dyDescent="0.25">
      <c r="A119" s="498"/>
      <c r="B119" s="498"/>
      <c r="C119" s="500" t="s">
        <v>1898</v>
      </c>
      <c r="D119" s="500" t="s">
        <v>1899</v>
      </c>
      <c r="E119" s="395">
        <v>14298</v>
      </c>
    </row>
    <row r="120" spans="1:5" ht="34.5" x14ac:dyDescent="0.25">
      <c r="A120" s="498"/>
      <c r="B120" s="498"/>
      <c r="C120" s="500" t="s">
        <v>1900</v>
      </c>
      <c r="D120" s="500" t="s">
        <v>1901</v>
      </c>
      <c r="E120" s="395">
        <v>13049</v>
      </c>
    </row>
    <row r="121" spans="1:5" ht="34.5" x14ac:dyDescent="0.25">
      <c r="A121" s="498"/>
      <c r="B121" s="498"/>
      <c r="C121" s="500" t="s">
        <v>1902</v>
      </c>
      <c r="D121" s="500" t="s">
        <v>1903</v>
      </c>
      <c r="E121" s="395">
        <v>16659</v>
      </c>
    </row>
    <row r="122" spans="1:5" ht="34.5" x14ac:dyDescent="0.25">
      <c r="A122" s="498"/>
      <c r="B122" s="498"/>
      <c r="C122" s="500" t="s">
        <v>1904</v>
      </c>
      <c r="D122" s="500" t="s">
        <v>1905</v>
      </c>
      <c r="E122" s="395">
        <v>24082</v>
      </c>
    </row>
    <row r="123" spans="1:5" ht="28.5" x14ac:dyDescent="0.25">
      <c r="A123" s="498"/>
      <c r="B123" s="498"/>
      <c r="C123" s="166" t="s">
        <v>1906</v>
      </c>
      <c r="D123" s="106" t="s">
        <v>1907</v>
      </c>
      <c r="E123" s="395">
        <v>16659</v>
      </c>
    </row>
    <row r="124" spans="1:5" ht="28.5" x14ac:dyDescent="0.25">
      <c r="A124" s="498"/>
      <c r="B124" s="498"/>
      <c r="C124" s="166" t="s">
        <v>1908</v>
      </c>
      <c r="D124" s="106" t="s">
        <v>1909</v>
      </c>
      <c r="E124" s="395">
        <v>13860</v>
      </c>
    </row>
    <row r="125" spans="1:5" ht="41.25" x14ac:dyDescent="0.25">
      <c r="A125" s="498"/>
      <c r="B125" s="498"/>
      <c r="C125" s="166" t="s">
        <v>1910</v>
      </c>
      <c r="D125" s="106" t="s">
        <v>1911</v>
      </c>
      <c r="E125" s="395">
        <v>18399</v>
      </c>
    </row>
    <row r="126" spans="1:5" ht="41.25" x14ac:dyDescent="0.25">
      <c r="A126" s="498"/>
      <c r="B126" s="498"/>
      <c r="C126" s="166" t="s">
        <v>1912</v>
      </c>
      <c r="D126" s="106" t="s">
        <v>1913</v>
      </c>
      <c r="E126" s="395">
        <v>13965</v>
      </c>
    </row>
    <row r="127" spans="1:5" ht="41.25" x14ac:dyDescent="0.25">
      <c r="A127" s="498"/>
      <c r="B127" s="498"/>
      <c r="C127" s="166" t="s">
        <v>1914</v>
      </c>
      <c r="D127" s="106" t="s">
        <v>1915</v>
      </c>
      <c r="E127" s="395">
        <v>13655</v>
      </c>
    </row>
    <row r="128" spans="1:5" ht="28.5" x14ac:dyDescent="0.25">
      <c r="A128" s="498"/>
      <c r="B128" s="498"/>
      <c r="C128" s="166" t="s">
        <v>1916</v>
      </c>
      <c r="D128" s="106" t="s">
        <v>1917</v>
      </c>
      <c r="E128" s="395">
        <v>3823</v>
      </c>
    </row>
    <row r="129" spans="1:5" ht="28.5" x14ac:dyDescent="0.25">
      <c r="A129" s="498"/>
      <c r="B129" s="498"/>
      <c r="C129" s="106" t="s">
        <v>1918</v>
      </c>
      <c r="D129" s="106" t="s">
        <v>397</v>
      </c>
      <c r="E129" s="395">
        <v>21728</v>
      </c>
    </row>
    <row r="130" spans="1:5" ht="28.5" x14ac:dyDescent="0.25">
      <c r="A130" s="498"/>
      <c r="B130" s="498"/>
      <c r="C130" s="106" t="s">
        <v>1919</v>
      </c>
      <c r="D130" s="106" t="s">
        <v>399</v>
      </c>
      <c r="E130" s="395">
        <v>26824</v>
      </c>
    </row>
    <row r="131" spans="1:5" ht="28.5" x14ac:dyDescent="0.25">
      <c r="A131" s="498"/>
      <c r="B131" s="498"/>
      <c r="C131" s="106" t="s">
        <v>1920</v>
      </c>
      <c r="D131" s="106" t="s">
        <v>401</v>
      </c>
      <c r="E131" s="395">
        <v>24339</v>
      </c>
    </row>
    <row r="132" spans="1:5" ht="41.25" x14ac:dyDescent="0.25">
      <c r="A132" s="498"/>
      <c r="B132" s="498"/>
      <c r="C132" s="106" t="s">
        <v>1921</v>
      </c>
      <c r="D132" s="106" t="s">
        <v>403</v>
      </c>
      <c r="E132" s="395">
        <v>28162</v>
      </c>
    </row>
    <row r="133" spans="1:5" ht="41.25" x14ac:dyDescent="0.25">
      <c r="A133" s="498"/>
      <c r="B133" s="498"/>
      <c r="C133" s="106" t="s">
        <v>1922</v>
      </c>
      <c r="D133" s="106" t="s">
        <v>405</v>
      </c>
      <c r="E133" s="395">
        <v>26824</v>
      </c>
    </row>
    <row r="134" spans="1:5" x14ac:dyDescent="0.25">
      <c r="A134" s="637" t="s">
        <v>1923</v>
      </c>
      <c r="B134" s="638"/>
      <c r="C134" s="638"/>
      <c r="D134" s="639"/>
      <c r="E134" s="396"/>
    </row>
    <row r="135" spans="1:5" x14ac:dyDescent="0.25">
      <c r="A135" s="498"/>
      <c r="B135" s="498"/>
      <c r="C135" s="496" t="s">
        <v>1924</v>
      </c>
      <c r="D135" s="501" t="s">
        <v>1925</v>
      </c>
      <c r="E135" s="395">
        <v>2887</v>
      </c>
    </row>
    <row r="136" spans="1:5" ht="47.25" x14ac:dyDescent="0.25">
      <c r="A136" s="498"/>
      <c r="B136" s="498"/>
      <c r="C136" s="499" t="s">
        <v>1926</v>
      </c>
      <c r="D136" s="499" t="s">
        <v>1927</v>
      </c>
      <c r="E136" s="395">
        <v>841</v>
      </c>
    </row>
    <row r="137" spans="1:5" ht="47.25" x14ac:dyDescent="0.25">
      <c r="A137" s="498"/>
      <c r="B137" s="498"/>
      <c r="C137" s="499" t="s">
        <v>1928</v>
      </c>
      <c r="D137" s="499" t="s">
        <v>1929</v>
      </c>
      <c r="E137" s="395">
        <v>1059</v>
      </c>
    </row>
    <row r="138" spans="1:5" ht="47.25" x14ac:dyDescent="0.25">
      <c r="A138" s="498"/>
      <c r="B138" s="498"/>
      <c r="C138" s="499" t="s">
        <v>1930</v>
      </c>
      <c r="D138" s="499" t="s">
        <v>1931</v>
      </c>
      <c r="E138" s="395">
        <v>1266</v>
      </c>
    </row>
    <row r="139" spans="1:5" ht="47.25" x14ac:dyDescent="0.25">
      <c r="A139" s="498"/>
      <c r="B139" s="498"/>
      <c r="C139" s="499" t="s">
        <v>1932</v>
      </c>
      <c r="D139" s="499" t="s">
        <v>1933</v>
      </c>
      <c r="E139" s="395">
        <v>1581</v>
      </c>
    </row>
    <row r="140" spans="1:5" ht="31.5" x14ac:dyDescent="0.25">
      <c r="A140" s="498"/>
      <c r="B140" s="498"/>
      <c r="C140" s="499" t="s">
        <v>1934</v>
      </c>
      <c r="D140" s="499" t="s">
        <v>1935</v>
      </c>
      <c r="E140" s="395">
        <v>1865</v>
      </c>
    </row>
    <row r="141" spans="1:5" x14ac:dyDescent="0.25">
      <c r="A141" s="637" t="s">
        <v>3749</v>
      </c>
      <c r="B141" s="638"/>
      <c r="C141" s="638"/>
      <c r="D141" s="639"/>
      <c r="E141" s="395"/>
    </row>
    <row r="142" spans="1:5" ht="18.75" x14ac:dyDescent="0.25">
      <c r="A142" s="498"/>
      <c r="B142" s="498"/>
      <c r="C142" s="502" t="s">
        <v>1936</v>
      </c>
      <c r="D142" s="496" t="s">
        <v>1937</v>
      </c>
      <c r="E142" s="395">
        <v>2635</v>
      </c>
    </row>
    <row r="143" spans="1:5" ht="31.5" x14ac:dyDescent="0.25">
      <c r="A143" s="498"/>
      <c r="B143" s="498"/>
      <c r="C143" s="502" t="s">
        <v>1938</v>
      </c>
      <c r="D143" s="496" t="s">
        <v>1939</v>
      </c>
      <c r="E143" s="395">
        <v>1580</v>
      </c>
    </row>
    <row r="144" spans="1:5" ht="31.5" x14ac:dyDescent="0.25">
      <c r="A144" s="498"/>
      <c r="B144" s="498"/>
      <c r="C144" s="502" t="s">
        <v>1940</v>
      </c>
      <c r="D144" s="496" t="s">
        <v>1941</v>
      </c>
      <c r="E144" s="395">
        <v>3424</v>
      </c>
    </row>
    <row r="145" spans="1:5" x14ac:dyDescent="0.25">
      <c r="A145" s="637" t="s">
        <v>451</v>
      </c>
      <c r="B145" s="638"/>
      <c r="C145" s="638"/>
      <c r="D145" s="639"/>
      <c r="E145" s="395"/>
    </row>
    <row r="146" spans="1:5" ht="47.25" x14ac:dyDescent="0.25">
      <c r="A146" s="498"/>
      <c r="B146" s="498"/>
      <c r="C146" s="499" t="s">
        <v>1942</v>
      </c>
      <c r="D146" s="499" t="s">
        <v>1943</v>
      </c>
      <c r="E146" s="395">
        <v>246</v>
      </c>
    </row>
    <row r="147" spans="1:5" ht="34.5" x14ac:dyDescent="0.25">
      <c r="A147" s="498"/>
      <c r="B147" s="498"/>
      <c r="C147" s="499" t="s">
        <v>1944</v>
      </c>
      <c r="D147" s="499" t="s">
        <v>1945</v>
      </c>
      <c r="E147" s="395">
        <v>1077</v>
      </c>
    </row>
    <row r="148" spans="1:5" ht="34.5" x14ac:dyDescent="0.25">
      <c r="A148" s="498"/>
      <c r="B148" s="498"/>
      <c r="C148" s="499" t="s">
        <v>1946</v>
      </c>
      <c r="D148" s="499" t="s">
        <v>1947</v>
      </c>
      <c r="E148" s="395">
        <v>3079</v>
      </c>
    </row>
    <row r="149" spans="1:5" ht="34.5" x14ac:dyDescent="0.25">
      <c r="A149" s="498"/>
      <c r="B149" s="498"/>
      <c r="C149" s="499" t="s">
        <v>1948</v>
      </c>
      <c r="D149" s="499" t="s">
        <v>1949</v>
      </c>
      <c r="E149" s="395">
        <v>2724</v>
      </c>
    </row>
    <row r="150" spans="1:5" ht="50.25" x14ac:dyDescent="0.25">
      <c r="A150" s="498"/>
      <c r="B150" s="498"/>
      <c r="C150" s="499" t="s">
        <v>1950</v>
      </c>
      <c r="D150" s="499" t="s">
        <v>1951</v>
      </c>
      <c r="E150" s="395">
        <v>2724</v>
      </c>
    </row>
    <row r="151" spans="1:5" ht="34.5" x14ac:dyDescent="0.25">
      <c r="A151" s="498"/>
      <c r="B151" s="498"/>
      <c r="C151" s="499" t="s">
        <v>1952</v>
      </c>
      <c r="D151" s="499" t="s">
        <v>1953</v>
      </c>
      <c r="E151" s="395">
        <v>2724</v>
      </c>
    </row>
    <row r="152" spans="1:5" ht="34.5" x14ac:dyDescent="0.25">
      <c r="A152" s="498"/>
      <c r="B152" s="498"/>
      <c r="C152" s="499" t="s">
        <v>1954</v>
      </c>
      <c r="D152" s="499" t="s">
        <v>1955</v>
      </c>
      <c r="E152" s="395">
        <v>2724</v>
      </c>
    </row>
    <row r="153" spans="1:5" ht="47.25" x14ac:dyDescent="0.25">
      <c r="A153" s="498"/>
      <c r="B153" s="498"/>
      <c r="C153" s="499" t="s">
        <v>1956</v>
      </c>
      <c r="D153" s="503" t="s">
        <v>446</v>
      </c>
      <c r="E153" s="395">
        <v>593</v>
      </c>
    </row>
    <row r="154" spans="1:5" ht="47.25" x14ac:dyDescent="0.25">
      <c r="A154" s="498"/>
      <c r="B154" s="498"/>
      <c r="C154" s="499" t="s">
        <v>1957</v>
      </c>
      <c r="D154" s="503" t="s">
        <v>448</v>
      </c>
      <c r="E154" s="395">
        <v>949</v>
      </c>
    </row>
    <row r="155" spans="1:5" ht="47.25" x14ac:dyDescent="0.25">
      <c r="A155" s="498"/>
      <c r="B155" s="498"/>
      <c r="C155" s="499" t="s">
        <v>1958</v>
      </c>
      <c r="D155" s="503" t="s">
        <v>450</v>
      </c>
      <c r="E155" s="395">
        <v>1374</v>
      </c>
    </row>
    <row r="156" spans="1:5" x14ac:dyDescent="0.25">
      <c r="A156" s="498"/>
      <c r="B156" s="498"/>
      <c r="C156" s="499" t="s">
        <v>1959</v>
      </c>
      <c r="D156" s="499" t="s">
        <v>467</v>
      </c>
      <c r="E156" s="395">
        <v>554</v>
      </c>
    </row>
    <row r="157" spans="1:5" x14ac:dyDescent="0.25">
      <c r="A157" s="498"/>
      <c r="B157" s="498"/>
      <c r="C157" s="499" t="s">
        <v>1960</v>
      </c>
      <c r="D157" s="499" t="s">
        <v>469</v>
      </c>
      <c r="E157" s="395">
        <v>801</v>
      </c>
    </row>
    <row r="158" spans="1:5" x14ac:dyDescent="0.25">
      <c r="A158" s="498"/>
      <c r="B158" s="498"/>
      <c r="C158" s="499" t="s">
        <v>1961</v>
      </c>
      <c r="D158" s="499" t="s">
        <v>1962</v>
      </c>
      <c r="E158" s="395">
        <v>801</v>
      </c>
    </row>
    <row r="159" spans="1:5" ht="18.75" x14ac:dyDescent="0.25">
      <c r="A159" s="498"/>
      <c r="B159" s="498"/>
      <c r="C159" s="499" t="s">
        <v>1963</v>
      </c>
      <c r="D159" s="499" t="s">
        <v>1964</v>
      </c>
      <c r="E159" s="395">
        <v>246</v>
      </c>
    </row>
    <row r="160" spans="1:5" ht="31.5" x14ac:dyDescent="0.25">
      <c r="A160" s="498"/>
      <c r="B160" s="498"/>
      <c r="C160" s="504" t="s">
        <v>1965</v>
      </c>
      <c r="D160" s="505" t="s">
        <v>1966</v>
      </c>
      <c r="E160" s="634">
        <v>639</v>
      </c>
    </row>
    <row r="161" spans="1:5" x14ac:dyDescent="0.25">
      <c r="A161" s="498"/>
      <c r="B161" s="498"/>
      <c r="C161" s="504" t="s">
        <v>171</v>
      </c>
      <c r="D161" s="506" t="s">
        <v>1030</v>
      </c>
      <c r="E161" s="635"/>
    </row>
    <row r="162" spans="1:5" x14ac:dyDescent="0.25">
      <c r="A162" s="498"/>
      <c r="B162" s="498"/>
      <c r="C162" s="504" t="s">
        <v>1063</v>
      </c>
      <c r="D162" s="506" t="s">
        <v>1064</v>
      </c>
      <c r="E162" s="635"/>
    </row>
    <row r="163" spans="1:5" ht="31.5" x14ac:dyDescent="0.25">
      <c r="A163" s="498"/>
      <c r="B163" s="498"/>
      <c r="C163" s="504" t="s">
        <v>1065</v>
      </c>
      <c r="D163" s="506" t="s">
        <v>1066</v>
      </c>
      <c r="E163" s="635"/>
    </row>
    <row r="164" spans="1:5" x14ac:dyDescent="0.25">
      <c r="A164" s="498"/>
      <c r="B164" s="498"/>
      <c r="C164" s="496" t="s">
        <v>1067</v>
      </c>
      <c r="D164" s="506" t="s">
        <v>1068</v>
      </c>
      <c r="E164" s="636"/>
    </row>
    <row r="165" spans="1:5" ht="45" x14ac:dyDescent="0.25">
      <c r="A165" s="498"/>
      <c r="B165" s="498"/>
      <c r="C165" s="502" t="s">
        <v>1967</v>
      </c>
      <c r="D165" s="141" t="s">
        <v>473</v>
      </c>
      <c r="E165" s="395">
        <v>559</v>
      </c>
    </row>
    <row r="166" spans="1:5" ht="45" x14ac:dyDescent="0.25">
      <c r="A166" s="498"/>
      <c r="B166" s="498"/>
      <c r="C166" s="502" t="s">
        <v>1968</v>
      </c>
      <c r="D166" s="141" t="s">
        <v>1969</v>
      </c>
      <c r="E166" s="395">
        <v>927</v>
      </c>
    </row>
    <row r="167" spans="1:5" ht="30" x14ac:dyDescent="0.25">
      <c r="A167" s="498"/>
      <c r="B167" s="498"/>
      <c r="C167" s="502" t="s">
        <v>1970</v>
      </c>
      <c r="D167" s="141" t="s">
        <v>1971</v>
      </c>
      <c r="E167" s="395">
        <v>559</v>
      </c>
    </row>
    <row r="168" spans="1:5" ht="45" x14ac:dyDescent="0.25">
      <c r="A168" s="498"/>
      <c r="B168" s="498"/>
      <c r="C168" s="502" t="s">
        <v>1972</v>
      </c>
      <c r="D168" s="141" t="s">
        <v>1973</v>
      </c>
      <c r="E168" s="395">
        <v>927</v>
      </c>
    </row>
    <row r="170" spans="1:5" ht="36.75" customHeight="1" x14ac:dyDescent="0.25">
      <c r="A170" s="646" t="s">
        <v>997</v>
      </c>
      <c r="B170" s="646"/>
      <c r="C170" s="646"/>
      <c r="D170" s="646"/>
      <c r="E170" s="646"/>
    </row>
    <row r="171" spans="1:5" x14ac:dyDescent="0.25">
      <c r="A171" s="646" t="s">
        <v>1021</v>
      </c>
      <c r="B171" s="646"/>
      <c r="C171" s="646"/>
      <c r="D171" s="646"/>
      <c r="E171" s="646"/>
    </row>
    <row r="172" spans="1:5" s="115" customFormat="1" ht="35.25" customHeight="1" x14ac:dyDescent="0.25">
      <c r="A172" s="653" t="s">
        <v>998</v>
      </c>
      <c r="B172" s="653"/>
      <c r="C172" s="653"/>
      <c r="D172" s="653"/>
      <c r="E172" s="653"/>
    </row>
    <row r="173" spans="1:5" s="115" customFormat="1" ht="15" x14ac:dyDescent="0.25">
      <c r="A173" s="125" t="s">
        <v>1856</v>
      </c>
      <c r="B173" s="125" t="s">
        <v>999</v>
      </c>
      <c r="C173" s="143"/>
      <c r="E173" s="143"/>
    </row>
    <row r="174" spans="1:5" s="115" customFormat="1" ht="15" x14ac:dyDescent="0.25">
      <c r="A174" s="125" t="s">
        <v>1858</v>
      </c>
      <c r="B174" s="125" t="s">
        <v>1000</v>
      </c>
      <c r="C174" s="143"/>
      <c r="E174" s="143"/>
    </row>
    <row r="175" spans="1:5" s="115" customFormat="1" ht="15" x14ac:dyDescent="0.25">
      <c r="A175" s="125" t="s">
        <v>1860</v>
      </c>
      <c r="B175" s="125" t="s">
        <v>1001</v>
      </c>
      <c r="C175" s="143"/>
      <c r="E175" s="143"/>
    </row>
    <row r="176" spans="1:5" s="115" customFormat="1" ht="15" x14ac:dyDescent="0.25">
      <c r="A176" s="125" t="s">
        <v>1863</v>
      </c>
      <c r="B176" s="125" t="s">
        <v>1002</v>
      </c>
      <c r="C176" s="143"/>
      <c r="E176" s="143"/>
    </row>
    <row r="177" spans="1:5" s="115" customFormat="1" ht="15" x14ac:dyDescent="0.25">
      <c r="A177" s="125" t="s">
        <v>1865</v>
      </c>
      <c r="B177" s="125" t="s">
        <v>1003</v>
      </c>
      <c r="C177" s="143"/>
      <c r="E177" s="143"/>
    </row>
    <row r="178" spans="1:5" s="115" customFormat="1" ht="15" x14ac:dyDescent="0.25">
      <c r="A178" s="125" t="s">
        <v>1867</v>
      </c>
      <c r="B178" s="125" t="s">
        <v>1005</v>
      </c>
      <c r="C178" s="143"/>
      <c r="E178" s="143"/>
    </row>
    <row r="179" spans="1:5" s="115" customFormat="1" ht="15" x14ac:dyDescent="0.25">
      <c r="A179" s="125" t="s">
        <v>1869</v>
      </c>
      <c r="B179" s="125" t="s">
        <v>1007</v>
      </c>
      <c r="C179" s="143"/>
      <c r="E179" s="143"/>
    </row>
    <row r="180" spans="1:5" s="115" customFormat="1" ht="63.75" x14ac:dyDescent="0.25">
      <c r="A180" s="125" t="s">
        <v>1871</v>
      </c>
      <c r="B180" s="125" t="s">
        <v>1008</v>
      </c>
      <c r="C180" s="143"/>
      <c r="E180" s="143"/>
    </row>
    <row r="181" spans="1:5" s="115" customFormat="1" ht="51" x14ac:dyDescent="0.25">
      <c r="A181" s="125" t="s">
        <v>1873</v>
      </c>
      <c r="B181" s="125" t="s">
        <v>1009</v>
      </c>
      <c r="C181" s="143"/>
      <c r="E181" s="143"/>
    </row>
    <row r="182" spans="1:5" s="115" customFormat="1" ht="51" x14ac:dyDescent="0.25">
      <c r="A182" s="125" t="s">
        <v>1875</v>
      </c>
      <c r="B182" s="125" t="s">
        <v>1010</v>
      </c>
      <c r="C182" s="143"/>
      <c r="E182" s="143"/>
    </row>
    <row r="183" spans="1:5" s="115" customFormat="1" ht="25.5" x14ac:dyDescent="0.25">
      <c r="A183" s="125" t="s">
        <v>1946</v>
      </c>
      <c r="B183" s="125" t="s">
        <v>1011</v>
      </c>
      <c r="C183" s="143"/>
      <c r="E183" s="143"/>
    </row>
    <row r="184" spans="1:5" s="115" customFormat="1" ht="25.5" x14ac:dyDescent="0.25">
      <c r="A184" s="125" t="s">
        <v>1948</v>
      </c>
      <c r="B184" s="125" t="s">
        <v>1012</v>
      </c>
      <c r="C184" s="143"/>
      <c r="E184" s="143"/>
    </row>
    <row r="185" spans="1:5" s="115" customFormat="1" ht="38.25" x14ac:dyDescent="0.25">
      <c r="A185" s="125" t="s">
        <v>1950</v>
      </c>
      <c r="B185" s="125" t="s">
        <v>1013</v>
      </c>
      <c r="C185" s="143"/>
      <c r="E185" s="143"/>
    </row>
    <row r="186" spans="1:5" s="115" customFormat="1" ht="25.5" x14ac:dyDescent="0.25">
      <c r="A186" s="125" t="s">
        <v>1952</v>
      </c>
      <c r="B186" s="125" t="s">
        <v>1014</v>
      </c>
      <c r="C186" s="143"/>
      <c r="E186" s="143"/>
    </row>
    <row r="187" spans="1:5" s="115" customFormat="1" ht="38.25" x14ac:dyDescent="0.25">
      <c r="A187" s="125" t="s">
        <v>1954</v>
      </c>
      <c r="B187" s="125" t="s">
        <v>1015</v>
      </c>
      <c r="C187" s="143"/>
      <c r="E187" s="143"/>
    </row>
    <row r="188" spans="1:5" x14ac:dyDescent="0.25">
      <c r="A188" s="507"/>
      <c r="B188" s="508"/>
      <c r="C188" s="398"/>
    </row>
    <row r="189" spans="1:5" s="115" customFormat="1" ht="32.25" customHeight="1" x14ac:dyDescent="0.25">
      <c r="A189" s="653" t="s">
        <v>1016</v>
      </c>
      <c r="B189" s="653"/>
      <c r="C189" s="653"/>
      <c r="D189" s="653"/>
      <c r="E189" s="653"/>
    </row>
    <row r="190" spans="1:5" s="115" customFormat="1" ht="15" x14ac:dyDescent="0.25">
      <c r="A190" s="125" t="s">
        <v>1856</v>
      </c>
      <c r="B190" s="125" t="s">
        <v>999</v>
      </c>
      <c r="C190" s="143"/>
      <c r="E190" s="143"/>
    </row>
    <row r="191" spans="1:5" s="115" customFormat="1" ht="15" x14ac:dyDescent="0.25">
      <c r="A191" s="125" t="s">
        <v>1858</v>
      </c>
      <c r="B191" s="125" t="s">
        <v>1000</v>
      </c>
      <c r="C191" s="143"/>
      <c r="E191" s="143"/>
    </row>
    <row r="192" spans="1:5" s="115" customFormat="1" ht="15" customHeight="1" x14ac:dyDescent="0.25">
      <c r="A192" s="125" t="s">
        <v>1860</v>
      </c>
      <c r="B192" s="125" t="s">
        <v>1001</v>
      </c>
      <c r="C192" s="143"/>
      <c r="E192" s="143"/>
    </row>
    <row r="193" spans="1:5" s="115" customFormat="1" ht="15" x14ac:dyDescent="0.25">
      <c r="A193" s="125" t="s">
        <v>1863</v>
      </c>
      <c r="B193" s="125" t="s">
        <v>1002</v>
      </c>
      <c r="C193" s="143"/>
      <c r="E193" s="143"/>
    </row>
    <row r="194" spans="1:5" s="115" customFormat="1" ht="15" x14ac:dyDescent="0.25">
      <c r="A194" s="125" t="s">
        <v>1865</v>
      </c>
      <c r="B194" s="125" t="s">
        <v>1003</v>
      </c>
      <c r="C194" s="143"/>
      <c r="E194" s="143"/>
    </row>
    <row r="195" spans="1:5" s="115" customFormat="1" ht="15" x14ac:dyDescent="0.25">
      <c r="A195" s="125" t="s">
        <v>1867</v>
      </c>
      <c r="B195" s="125" t="s">
        <v>1005</v>
      </c>
      <c r="C195" s="143"/>
      <c r="E195" s="143"/>
    </row>
    <row r="196" spans="1:5" s="115" customFormat="1" ht="15" x14ac:dyDescent="0.25">
      <c r="A196" s="125" t="s">
        <v>1869</v>
      </c>
      <c r="B196" s="125" t="s">
        <v>1007</v>
      </c>
      <c r="C196" s="143"/>
      <c r="E196" s="143"/>
    </row>
    <row r="197" spans="1:5" ht="64.5" x14ac:dyDescent="0.25">
      <c r="A197" s="154" t="s">
        <v>1871</v>
      </c>
      <c r="B197" s="169" t="s">
        <v>1974</v>
      </c>
      <c r="C197" s="398"/>
    </row>
    <row r="198" spans="1:5" ht="51.75" x14ac:dyDescent="0.25">
      <c r="A198" s="154" t="s">
        <v>1873</v>
      </c>
      <c r="B198" s="169" t="s">
        <v>1975</v>
      </c>
      <c r="C198" s="398"/>
    </row>
    <row r="199" spans="1:5" ht="51.75" x14ac:dyDescent="0.25">
      <c r="A199" s="154" t="s">
        <v>1875</v>
      </c>
      <c r="B199" s="169" t="s">
        <v>1976</v>
      </c>
      <c r="C199" s="398"/>
    </row>
    <row r="201" spans="1:5" ht="21" customHeight="1" x14ac:dyDescent="0.25">
      <c r="C201" s="646"/>
      <c r="D201" s="646"/>
      <c r="E201" s="397"/>
    </row>
  </sheetData>
  <mergeCells count="25">
    <mergeCell ref="C201:D201"/>
    <mergeCell ref="C10:C11"/>
    <mergeCell ref="D10:D11"/>
    <mergeCell ref="A53:D53"/>
    <mergeCell ref="A81:D81"/>
    <mergeCell ref="A86:D86"/>
    <mergeCell ref="A92:D92"/>
    <mergeCell ref="A96:D96"/>
    <mergeCell ref="A108:D108"/>
    <mergeCell ref="A134:D134"/>
    <mergeCell ref="A141:D141"/>
    <mergeCell ref="A170:E170"/>
    <mergeCell ref="A171:E171"/>
    <mergeCell ref="A172:E172"/>
    <mergeCell ref="A189:E189"/>
    <mergeCell ref="A10:A11"/>
    <mergeCell ref="A9:E9"/>
    <mergeCell ref="B10:B11"/>
    <mergeCell ref="E10:E11"/>
    <mergeCell ref="E160:E164"/>
    <mergeCell ref="A145:D145"/>
    <mergeCell ref="A12:A31"/>
    <mergeCell ref="B12:B31"/>
    <mergeCell ref="A32:A52"/>
    <mergeCell ref="B32:B52"/>
  </mergeCells>
  <conditionalFormatting sqref="A1">
    <cfRule type="duplicateValues" dxfId="67" priority="2"/>
  </conditionalFormatting>
  <conditionalFormatting sqref="A2">
    <cfRule type="duplicateValues" dxfId="66" priority="1"/>
  </conditionalFormatting>
  <conditionalFormatting sqref="D2">
    <cfRule type="duplicateValues" dxfId="65" priority="137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1"/>
  <sheetViews>
    <sheetView workbookViewId="0">
      <selection activeCell="G25" sqref="G25"/>
    </sheetView>
  </sheetViews>
  <sheetFormatPr defaultColWidth="9.140625" defaultRowHeight="15.75" x14ac:dyDescent="0.25"/>
  <cols>
    <col min="1" max="1" width="22.28515625" style="52" customWidth="1"/>
    <col min="2" max="2" width="67.140625" style="53" customWidth="1"/>
    <col min="3" max="3" width="22.7109375" style="51" customWidth="1"/>
    <col min="4" max="16384" width="9.140625" style="51"/>
  </cols>
  <sheetData>
    <row r="1" spans="1:3" s="32" customFormat="1" ht="15" x14ac:dyDescent="0.25">
      <c r="A1" s="70" t="s">
        <v>3693</v>
      </c>
      <c r="B1" s="71"/>
      <c r="C1" s="249"/>
    </row>
    <row r="2" spans="1:3" s="32" customFormat="1" ht="15" x14ac:dyDescent="0.25">
      <c r="A2" s="75" t="s">
        <v>4388</v>
      </c>
      <c r="B2" s="71"/>
      <c r="C2" s="75"/>
    </row>
    <row r="3" spans="1:3" s="8" customFormat="1" ht="15" x14ac:dyDescent="0.25">
      <c r="A3" s="54"/>
      <c r="B3" s="9"/>
      <c r="C3" s="9"/>
    </row>
    <row r="4" spans="1:3" s="8" customFormat="1" ht="15" x14ac:dyDescent="0.25">
      <c r="A4" s="3"/>
      <c r="B4" s="10"/>
      <c r="C4" s="5" t="s">
        <v>1977</v>
      </c>
    </row>
    <row r="5" spans="1:3" s="8" customFormat="1" ht="15" x14ac:dyDescent="0.25">
      <c r="A5" s="3"/>
      <c r="B5" s="10"/>
      <c r="C5" s="5" t="s">
        <v>1</v>
      </c>
    </row>
    <row r="6" spans="1:3" s="8" customFormat="1" ht="15" x14ac:dyDescent="0.25">
      <c r="A6" s="3"/>
      <c r="B6" s="10"/>
      <c r="C6" s="5" t="s">
        <v>3747</v>
      </c>
    </row>
    <row r="7" spans="1:3" s="8" customFormat="1" x14ac:dyDescent="0.25">
      <c r="A7" s="55"/>
      <c r="B7" s="10"/>
      <c r="C7" s="80" t="s">
        <v>3763</v>
      </c>
    </row>
    <row r="8" spans="1:3" s="8" customFormat="1" ht="15" x14ac:dyDescent="0.25">
      <c r="A8" s="3"/>
      <c r="B8" s="2"/>
      <c r="C8" s="11"/>
    </row>
    <row r="9" spans="1:3" s="8" customFormat="1" ht="52.5" customHeight="1" x14ac:dyDescent="0.2">
      <c r="A9" s="654" t="s">
        <v>1978</v>
      </c>
      <c r="B9" s="654"/>
      <c r="C9" s="654"/>
    </row>
    <row r="10" spans="1:3" x14ac:dyDescent="0.25">
      <c r="A10" s="655" t="s">
        <v>45</v>
      </c>
      <c r="B10" s="655" t="s">
        <v>46</v>
      </c>
      <c r="C10" s="656" t="s">
        <v>1733</v>
      </c>
    </row>
    <row r="11" spans="1:3" ht="55.5" customHeight="1" x14ac:dyDescent="0.25">
      <c r="A11" s="655"/>
      <c r="B11" s="655"/>
      <c r="C11" s="656"/>
    </row>
    <row r="12" spans="1:3" s="31" customFormat="1" ht="15" x14ac:dyDescent="0.25">
      <c r="A12" s="14" t="s">
        <v>1979</v>
      </c>
      <c r="B12" s="17" t="s">
        <v>144</v>
      </c>
      <c r="C12" s="15">
        <v>2376</v>
      </c>
    </row>
    <row r="13" spans="1:3" s="31" customFormat="1" ht="15" x14ac:dyDescent="0.25">
      <c r="A13" s="14" t="s">
        <v>1980</v>
      </c>
      <c r="B13" s="17" t="s">
        <v>160</v>
      </c>
      <c r="C13" s="15">
        <v>2302</v>
      </c>
    </row>
    <row r="14" spans="1:3" s="31" customFormat="1" ht="15" x14ac:dyDescent="0.25">
      <c r="A14" s="14" t="s">
        <v>1981</v>
      </c>
      <c r="B14" s="17" t="s">
        <v>164</v>
      </c>
      <c r="C14" s="15">
        <v>2240</v>
      </c>
    </row>
    <row r="15" spans="1:3" s="31" customFormat="1" ht="15" x14ac:dyDescent="0.25">
      <c r="A15" s="14" t="s">
        <v>1982</v>
      </c>
      <c r="B15" s="17" t="s">
        <v>176</v>
      </c>
      <c r="C15" s="15">
        <v>1994</v>
      </c>
    </row>
    <row r="16" spans="1:3" s="31" customFormat="1" ht="15" x14ac:dyDescent="0.25">
      <c r="A16" s="14" t="s">
        <v>1983</v>
      </c>
      <c r="B16" s="17" t="s">
        <v>138</v>
      </c>
      <c r="C16" s="15">
        <v>2302</v>
      </c>
    </row>
    <row r="17" spans="1:3" s="31" customFormat="1" ht="15" x14ac:dyDescent="0.25">
      <c r="A17" s="14" t="s">
        <v>1984</v>
      </c>
      <c r="B17" s="17" t="s">
        <v>192</v>
      </c>
      <c r="C17" s="15">
        <v>2197</v>
      </c>
    </row>
    <row r="18" spans="1:3" s="31" customFormat="1" ht="15" x14ac:dyDescent="0.25">
      <c r="A18" s="14" t="s">
        <v>1985</v>
      </c>
      <c r="B18" s="17" t="s">
        <v>194</v>
      </c>
      <c r="C18" s="15">
        <v>2595</v>
      </c>
    </row>
    <row r="19" spans="1:3" s="31" customFormat="1" ht="15" x14ac:dyDescent="0.25">
      <c r="A19" s="24" t="s">
        <v>1986</v>
      </c>
      <c r="B19" s="21" t="s">
        <v>1987</v>
      </c>
      <c r="C19" s="15">
        <v>1216</v>
      </c>
    </row>
    <row r="20" spans="1:3" s="31" customFormat="1" ht="15" x14ac:dyDescent="0.25">
      <c r="A20" s="44" t="s">
        <v>1988</v>
      </c>
      <c r="B20" s="20" t="s">
        <v>1989</v>
      </c>
      <c r="C20" s="15">
        <v>587</v>
      </c>
    </row>
    <row r="21" spans="1:3" s="31" customFormat="1" ht="15" x14ac:dyDescent="0.25">
      <c r="A21" s="44" t="s">
        <v>1990</v>
      </c>
      <c r="B21" s="20" t="s">
        <v>1991</v>
      </c>
      <c r="C21" s="15">
        <v>662</v>
      </c>
    </row>
    <row r="22" spans="1:3" s="31" customFormat="1" ht="15" x14ac:dyDescent="0.25">
      <c r="A22" s="44" t="s">
        <v>1992</v>
      </c>
      <c r="B22" s="20" t="s">
        <v>1993</v>
      </c>
      <c r="C22" s="15">
        <v>662</v>
      </c>
    </row>
    <row r="23" spans="1:3" s="31" customFormat="1" ht="15" x14ac:dyDescent="0.25">
      <c r="A23" s="44" t="s">
        <v>1994</v>
      </c>
      <c r="B23" s="20" t="s">
        <v>1995</v>
      </c>
      <c r="C23" s="15">
        <v>662</v>
      </c>
    </row>
    <row r="24" spans="1:3" s="31" customFormat="1" ht="15" x14ac:dyDescent="0.25">
      <c r="A24" s="44" t="s">
        <v>1996</v>
      </c>
      <c r="B24" s="20" t="s">
        <v>1997</v>
      </c>
      <c r="C24" s="15">
        <v>662</v>
      </c>
    </row>
    <row r="25" spans="1:3" s="31" customFormat="1" ht="15" x14ac:dyDescent="0.25">
      <c r="A25" s="44" t="s">
        <v>1998</v>
      </c>
      <c r="B25" s="20" t="s">
        <v>1999</v>
      </c>
      <c r="C25" s="15">
        <v>1103</v>
      </c>
    </row>
    <row r="26" spans="1:3" s="31" customFormat="1" ht="15" x14ac:dyDescent="0.25">
      <c r="A26" s="44" t="s">
        <v>2000</v>
      </c>
      <c r="B26" s="20" t="s">
        <v>2001</v>
      </c>
      <c r="C26" s="15">
        <v>1103</v>
      </c>
    </row>
    <row r="27" spans="1:3" s="31" customFormat="1" ht="15" x14ac:dyDescent="0.25">
      <c r="A27" s="44" t="s">
        <v>2002</v>
      </c>
      <c r="B27" s="20" t="s">
        <v>2003</v>
      </c>
      <c r="C27" s="15">
        <v>1103</v>
      </c>
    </row>
    <row r="28" spans="1:3" s="31" customFormat="1" ht="15" x14ac:dyDescent="0.25">
      <c r="A28" s="44" t="s">
        <v>2004</v>
      </c>
      <c r="B28" s="20" t="s">
        <v>2005</v>
      </c>
      <c r="C28" s="15">
        <v>1103</v>
      </c>
    </row>
    <row r="29" spans="1:3" s="31" customFormat="1" ht="25.5" x14ac:dyDescent="0.25">
      <c r="A29" s="44" t="s">
        <v>2006</v>
      </c>
      <c r="B29" s="20" t="s">
        <v>2007</v>
      </c>
      <c r="C29" s="15">
        <v>1212</v>
      </c>
    </row>
    <row r="30" spans="1:3" s="31" customFormat="1" ht="15" x14ac:dyDescent="0.25">
      <c r="A30" s="44" t="s">
        <v>2008</v>
      </c>
      <c r="B30" s="20" t="s">
        <v>2009</v>
      </c>
      <c r="C30" s="15">
        <v>1765</v>
      </c>
    </row>
    <row r="31" spans="1:3" s="31" customFormat="1" ht="15" x14ac:dyDescent="0.25">
      <c r="A31" s="44" t="s">
        <v>2010</v>
      </c>
      <c r="B31" s="20" t="s">
        <v>2011</v>
      </c>
      <c r="C31" s="15">
        <v>1278</v>
      </c>
    </row>
    <row r="32" spans="1:3" s="31" customFormat="1" ht="15" x14ac:dyDescent="0.25">
      <c r="A32" s="44" t="s">
        <v>2012</v>
      </c>
      <c r="B32" s="20" t="s">
        <v>2013</v>
      </c>
      <c r="C32" s="15">
        <v>1278</v>
      </c>
    </row>
    <row r="91" ht="30" customHeight="1" x14ac:dyDescent="0.25"/>
  </sheetData>
  <mergeCells count="4">
    <mergeCell ref="A9:C9"/>
    <mergeCell ref="A10:A11"/>
    <mergeCell ref="B10:B11"/>
    <mergeCell ref="C10:C11"/>
  </mergeCells>
  <conditionalFormatting sqref="A1">
    <cfRule type="duplicateValues" dxfId="64" priority="2"/>
  </conditionalFormatting>
  <conditionalFormatting sqref="A2">
    <cfRule type="duplicateValues" dxfId="63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5</vt:i4>
      </vt:variant>
    </vt:vector>
  </HeadingPairs>
  <TitlesOfParts>
    <vt:vector size="27" baseType="lpstr">
      <vt:lpstr>5 СКДинт АПП Пр183</vt:lpstr>
      <vt:lpstr>5а СКДинт Полный п-к Пр183</vt:lpstr>
      <vt:lpstr>6а АПП  Пр183</vt:lpstr>
      <vt:lpstr>6б Простые услуги Пр183</vt:lpstr>
      <vt:lpstr>6в Комплексные услуги  Пр 183</vt:lpstr>
      <vt:lpstr>6г неотложная помощь Пр183</vt:lpstr>
      <vt:lpstr>6д пос.центров здоровья Пр183</vt:lpstr>
      <vt:lpstr>6ж тарифы ЦАОП Пр 183</vt:lpstr>
      <vt:lpstr>6з тарифы Эндомобиль Пр183</vt:lpstr>
      <vt:lpstr>6и тарифы дет моб комлекс 183</vt:lpstr>
      <vt:lpstr>6к Диспансерное наблюдение 183</vt:lpstr>
      <vt:lpstr>6к.1 Пр183</vt:lpstr>
      <vt:lpstr>6к.2 Пр183</vt:lpstr>
      <vt:lpstr>6к.3 Пр183</vt:lpstr>
      <vt:lpstr>7 стоматология Пр183</vt:lpstr>
      <vt:lpstr>8.1 Проф взрослые Пр183</vt:lpstr>
      <vt:lpstr>8.2 Дисп Взрослые Пр183</vt:lpstr>
      <vt:lpstr>8.3 Проф Дети Пр183</vt:lpstr>
      <vt:lpstr>8.4 Дисп Дети Пр183</vt:lpstr>
      <vt:lpstr>Прил 8б углуб дисп Пр183</vt:lpstr>
      <vt:lpstr>Прил 8в репр здор Пр183</vt:lpstr>
      <vt:lpstr>Прил 8г репр здор. МБ. Пр183</vt:lpstr>
      <vt:lpstr>'7 стоматология Пр183'!_GoBack</vt:lpstr>
      <vt:lpstr>'6а АПП  Пр183'!Print_Titles</vt:lpstr>
      <vt:lpstr>'7 стоматология Пр183'!Print_Titles</vt:lpstr>
      <vt:lpstr>'Прил 8в репр здор Пр183'!Print_Titles</vt:lpstr>
      <vt:lpstr>'Прил 8в репр здор Пр183'!Область_печати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Мустафина Марина Рашитовна</cp:lastModifiedBy>
  <cp:revision>1</cp:revision>
  <cp:lastPrinted>2026-02-13T06:26:43Z</cp:lastPrinted>
  <dcterms:created xsi:type="dcterms:W3CDTF">2018-09-20T17:45:08Z</dcterms:created>
  <dcterms:modified xsi:type="dcterms:W3CDTF">2026-03-03T14:00:02Z</dcterms:modified>
</cp:coreProperties>
</file>